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E:\OL(임시)\사업\대관령\"/>
    </mc:Choice>
  </mc:AlternateContent>
  <xr:revisionPtr revIDLastSave="0" documentId="13_ncr:1_{881A194D-EECB-4406-81E8-2EDAFE2EA2AF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단체참가신청" sheetId="1" r:id="rId1"/>
    <sheet name="클래스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1" i="1" l="1"/>
  <c r="N40" i="1"/>
  <c r="N39" i="1"/>
  <c r="N38" i="1"/>
  <c r="N37" i="1"/>
  <c r="N36" i="1"/>
  <c r="N35" i="1"/>
  <c r="N34" i="1"/>
  <c r="N24" i="1"/>
  <c r="N23" i="1"/>
  <c r="N22" i="1"/>
  <c r="N21" i="1"/>
  <c r="N20" i="1"/>
  <c r="N19" i="1"/>
  <c r="N18" i="1"/>
  <c r="C5" i="1"/>
  <c r="I65" i="1"/>
  <c r="N65" i="1" s="1"/>
  <c r="I64" i="1"/>
  <c r="N64" i="1" s="1"/>
  <c r="I63" i="1"/>
  <c r="N63" i="1" s="1"/>
  <c r="I62" i="1"/>
  <c r="N62" i="1" s="1"/>
  <c r="I61" i="1"/>
  <c r="N61" i="1" s="1"/>
  <c r="I60" i="1"/>
  <c r="N60" i="1" s="1"/>
  <c r="I59" i="1"/>
  <c r="N59" i="1" s="1"/>
  <c r="I58" i="1"/>
  <c r="N58" i="1" s="1"/>
  <c r="I57" i="1"/>
  <c r="N57" i="1" s="1"/>
  <c r="I56" i="1"/>
  <c r="N56" i="1" s="1"/>
  <c r="I55" i="1"/>
  <c r="N55" i="1" s="1"/>
  <c r="I54" i="1"/>
  <c r="N54" i="1" s="1"/>
  <c r="I53" i="1"/>
  <c r="N53" i="1" s="1"/>
  <c r="I52" i="1"/>
  <c r="N52" i="1" s="1"/>
  <c r="I51" i="1"/>
  <c r="I50" i="1"/>
  <c r="N50" i="1" s="1"/>
  <c r="I49" i="1"/>
  <c r="N49" i="1" s="1"/>
  <c r="I48" i="1"/>
  <c r="N48" i="1" s="1"/>
  <c r="I47" i="1"/>
  <c r="N47" i="1" s="1"/>
  <c r="I46" i="1"/>
  <c r="N46" i="1" s="1"/>
  <c r="I45" i="1"/>
  <c r="N45" i="1" s="1"/>
  <c r="I44" i="1"/>
  <c r="N44" i="1" s="1"/>
  <c r="I43" i="1"/>
  <c r="N43" i="1" s="1"/>
  <c r="I42" i="1"/>
  <c r="N42" i="1" s="1"/>
  <c r="I41" i="1"/>
  <c r="N41" i="1" s="1"/>
  <c r="I40" i="1"/>
  <c r="I39" i="1"/>
  <c r="I38" i="1"/>
  <c r="I37" i="1"/>
  <c r="I36" i="1"/>
  <c r="I35" i="1"/>
  <c r="I34" i="1"/>
  <c r="I33" i="1"/>
  <c r="N33" i="1" s="1"/>
  <c r="I32" i="1"/>
  <c r="N32" i="1" s="1"/>
  <c r="I31" i="1"/>
  <c r="N31" i="1" s="1"/>
  <c r="I30" i="1"/>
  <c r="N30" i="1" s="1"/>
  <c r="I29" i="1"/>
  <c r="N29" i="1" s="1"/>
  <c r="I28" i="1"/>
  <c r="N28" i="1" s="1"/>
  <c r="I27" i="1"/>
  <c r="N27" i="1" s="1"/>
  <c r="I26" i="1"/>
  <c r="N26" i="1" s="1"/>
  <c r="I25" i="1"/>
  <c r="N25" i="1" s="1"/>
  <c r="I24" i="1"/>
  <c r="I23" i="1"/>
  <c r="I22" i="1"/>
  <c r="I21" i="1"/>
  <c r="I20" i="1"/>
  <c r="I19" i="1"/>
  <c r="I18" i="1"/>
  <c r="I17" i="1"/>
  <c r="N17" i="1" s="1"/>
  <c r="I16" i="1"/>
  <c r="N16" i="1" s="1"/>
  <c r="I13" i="1"/>
  <c r="N13" i="1" s="1"/>
  <c r="I14" i="1"/>
  <c r="N14" i="1" s="1"/>
  <c r="I15" i="1"/>
  <c r="N15" i="1" s="1"/>
  <c r="I12" i="1"/>
  <c r="N12" i="1" s="1"/>
  <c r="C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" authorId="0" shapeId="0" xr:uid="{4C42AC46-471C-4704-8930-E74997D7F521}">
      <text>
        <r>
          <rPr>
            <sz val="9"/>
            <color indexed="81"/>
            <rFont val="돋움"/>
            <family val="3"/>
            <charset val="129"/>
          </rPr>
          <t>신청자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정보를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모두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입력됩니다</t>
        </r>
        <r>
          <rPr>
            <sz val="9"/>
            <color indexed="81"/>
            <rFont val="Tahoma"/>
            <family val="2"/>
          </rPr>
          <t>.</t>
        </r>
      </text>
    </comment>
    <comment ref="C6" authorId="0" shapeId="0" xr:uid="{65D1AF38-FA39-4DFE-AD43-E10170548364}">
      <text>
        <r>
          <rPr>
            <sz val="9"/>
            <color indexed="81"/>
            <rFont val="돋움"/>
            <family val="3"/>
            <charset val="129"/>
          </rPr>
          <t>클래스를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금액을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있습니다</t>
        </r>
        <r>
          <rPr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<sst xmlns="http://schemas.openxmlformats.org/spreadsheetml/2006/main" count="124" uniqueCount="102">
  <si>
    <t>제1회 평창 오리엔티어링 대회 참가 신청(단체)</t>
    <phoneticPr fontId="1" type="noConversion"/>
  </si>
  <si>
    <t>단체명</t>
    <phoneticPr fontId="1" type="noConversion"/>
  </si>
  <si>
    <t>대표자명</t>
    <phoneticPr fontId="1" type="noConversion"/>
  </si>
  <si>
    <t>[개인정보 수집 및 이용 동의]</t>
    <phoneticPr fontId="1" type="noConversion"/>
  </si>
  <si>
    <t>연락처</t>
    <phoneticPr fontId="1" type="noConversion"/>
  </si>
  <si>
    <r>
      <t xml:space="preserve">1. </t>
    </r>
    <r>
      <rPr>
        <sz val="10"/>
        <color rgb="FF000000"/>
        <rFont val="맑은 고딕"/>
        <family val="3"/>
        <charset val="129"/>
      </rPr>
      <t>개인정보의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수집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맑은 고딕"/>
        <family val="3"/>
        <charset val="129"/>
      </rPr>
      <t>이용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목적</t>
    </r>
    <r>
      <rPr>
        <sz val="10"/>
        <color rgb="FF000000"/>
        <rFont val="Arial"/>
        <family val="2"/>
        <scheme val="minor"/>
      </rPr>
      <t xml:space="preserve">: </t>
    </r>
    <r>
      <rPr>
        <sz val="10"/>
        <color rgb="FF000000"/>
        <rFont val="맑은 고딕"/>
        <family val="3"/>
        <charset val="129"/>
      </rPr>
      <t>경기참가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신청자의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업무처리에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필요한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개인정보를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수집하여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이용하고자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함</t>
    </r>
    <r>
      <rPr>
        <sz val="10"/>
        <color rgb="FF000000"/>
        <rFont val="Arial"/>
        <family val="2"/>
        <scheme val="minor"/>
      </rPr>
      <t>.</t>
    </r>
    <phoneticPr fontId="1" type="noConversion"/>
  </si>
  <si>
    <t>신청 인원 수</t>
    <phoneticPr fontId="1" type="noConversion"/>
  </si>
  <si>
    <r>
      <t xml:space="preserve">2. </t>
    </r>
    <r>
      <rPr>
        <sz val="10"/>
        <color rgb="FF000000"/>
        <rFont val="맑은 고딕"/>
        <family val="3"/>
        <charset val="129"/>
      </rPr>
      <t>수집하고자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하는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개인정보의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항목</t>
    </r>
    <r>
      <rPr>
        <sz val="10"/>
        <color rgb="FF000000"/>
        <rFont val="Arial"/>
        <family val="2"/>
        <scheme val="minor"/>
      </rPr>
      <t xml:space="preserve">: </t>
    </r>
    <r>
      <rPr>
        <sz val="10"/>
        <color rgb="FF000000"/>
        <rFont val="맑은 고딕"/>
        <family val="3"/>
        <charset val="129"/>
      </rPr>
      <t>성명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맑은 고딕"/>
        <family val="3"/>
        <charset val="129"/>
      </rPr>
      <t>생년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맑은 고딕"/>
        <family val="3"/>
        <charset val="129"/>
      </rPr>
      <t>전화번호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등</t>
    </r>
    <phoneticPr fontId="1" type="noConversion"/>
  </si>
  <si>
    <t>입금 총액</t>
    <phoneticPr fontId="1" type="noConversion"/>
  </si>
  <si>
    <r>
      <t xml:space="preserve">3. </t>
    </r>
    <r>
      <rPr>
        <sz val="10"/>
        <color rgb="FF000000"/>
        <rFont val="맑은 고딕"/>
        <family val="3"/>
        <charset val="129"/>
      </rPr>
      <t>개인정보의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보유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이용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기간</t>
    </r>
    <r>
      <rPr>
        <sz val="10"/>
        <color rgb="FF000000"/>
        <rFont val="Arial"/>
        <family val="2"/>
        <scheme val="minor"/>
      </rPr>
      <t xml:space="preserve">: </t>
    </r>
    <r>
      <rPr>
        <sz val="10"/>
        <color rgb="FF000000"/>
        <rFont val="맑은 고딕"/>
        <family val="3"/>
        <charset val="129"/>
      </rPr>
      <t>경기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종료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즉시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파기함</t>
    </r>
    <phoneticPr fontId="1" type="noConversion"/>
  </si>
  <si>
    <t>입금자명</t>
    <phoneticPr fontId="1" type="noConversion"/>
  </si>
  <si>
    <r>
      <rPr>
        <b/>
        <sz val="10"/>
        <color rgb="FF000000"/>
        <rFont val="맑은 고딕"/>
        <family val="3"/>
        <charset val="129"/>
      </rPr>
      <t>개인정보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보호법에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따라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본인의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개인정보를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위와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같이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수집, 이용에 동의함</t>
    </r>
    <r>
      <rPr>
        <b/>
        <sz val="10"/>
        <color rgb="FF000000"/>
        <rFont val="Arial"/>
        <family val="3"/>
      </rPr>
      <t xml:space="preserve">(     ), </t>
    </r>
    <r>
      <rPr>
        <b/>
        <sz val="10"/>
        <color rgb="FF000000"/>
        <rFont val="맑은 고딕"/>
        <family val="3"/>
        <charset val="129"/>
      </rPr>
      <t>동의하지</t>
    </r>
    <r>
      <rPr>
        <b/>
        <sz val="10"/>
        <color rgb="FF000000"/>
        <rFont val="Arial"/>
        <family val="3"/>
      </rPr>
      <t xml:space="preserve"> </t>
    </r>
    <r>
      <rPr>
        <b/>
        <sz val="10"/>
        <color rgb="FF000000"/>
        <rFont val="맑은 고딕"/>
        <family val="3"/>
        <charset val="129"/>
      </rPr>
      <t>않음(    )</t>
    </r>
    <phoneticPr fontId="1" type="noConversion"/>
  </si>
  <si>
    <t>반드시 입력해 주세요</t>
  </si>
  <si>
    <t>목록 중에 선택</t>
    <phoneticPr fontId="1" type="noConversion"/>
  </si>
  <si>
    <t>클래스 선택 시
자동 계산됩니다.</t>
    <phoneticPr fontId="1" type="noConversion"/>
  </si>
  <si>
    <t>있을 경우에만
입력</t>
    <phoneticPr fontId="1" type="noConversion"/>
  </si>
  <si>
    <r>
      <rPr>
        <b/>
        <sz val="10"/>
        <color rgb="FF000000"/>
        <rFont val="Malgun Gothic Semilight"/>
        <family val="3"/>
        <charset val="129"/>
      </rPr>
      <t>대여비 1,000원</t>
    </r>
    <r>
      <rPr>
        <sz val="10"/>
        <color rgb="FF000000"/>
        <rFont val="Malgun Gothic Semilight"/>
        <family val="3"/>
        <charset val="129"/>
      </rPr>
      <t xml:space="preserve">
목록 중에 선택</t>
    </r>
    <phoneticPr fontId="1" type="noConversion"/>
  </si>
  <si>
    <r>
      <t>2</t>
    </r>
    <r>
      <rPr>
        <sz val="10"/>
        <color rgb="FF000000"/>
        <rFont val="맑은 고딕"/>
        <family val="3"/>
        <charset val="129"/>
      </rPr>
      <t>일간 대회
신청자 우선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2"/>
        <charset val="129"/>
      </rPr>
      <t>예약</t>
    </r>
    <phoneticPr fontId="1" type="noConversion"/>
  </si>
  <si>
    <t>이름
가족팀이름</t>
    <phoneticPr fontId="1" type="noConversion"/>
  </si>
  <si>
    <t>생년</t>
    <phoneticPr fontId="1" type="noConversion"/>
  </si>
  <si>
    <t>전화번호</t>
    <phoneticPr fontId="1" type="noConversion"/>
  </si>
  <si>
    <t>소속</t>
    <phoneticPr fontId="1" type="noConversion"/>
  </si>
  <si>
    <t>7/26(토)
공인경기(포인트부)
클래스</t>
    <phoneticPr fontId="1" type="noConversion"/>
  </si>
  <si>
    <t>7/27(일)
게임경기(스코어부)
클래스</t>
    <phoneticPr fontId="1" type="noConversion"/>
  </si>
  <si>
    <t>반딧불이 
나이트오
신청</t>
    <phoneticPr fontId="1" type="noConversion"/>
  </si>
  <si>
    <t>참가비 합계</t>
    <phoneticPr fontId="1" type="noConversion"/>
  </si>
  <si>
    <t>게임경기
(스코어부)
팀원 이름</t>
    <phoneticPr fontId="1" type="noConversion"/>
  </si>
  <si>
    <t>SI카드 번호</t>
    <phoneticPr fontId="1" type="noConversion"/>
  </si>
  <si>
    <t>나침반 대여</t>
    <phoneticPr fontId="1" type="noConversion"/>
  </si>
  <si>
    <t>캠핑장
예약 여부</t>
    <phoneticPr fontId="1" type="noConversion"/>
  </si>
  <si>
    <t>참가비 및
나침반 대여비
합계</t>
    <phoneticPr fontId="1" type="noConversion"/>
  </si>
  <si>
    <t>예시</t>
    <phoneticPr fontId="1" type="noConversion"/>
  </si>
  <si>
    <t>홍길동가족</t>
    <phoneticPr fontId="1" type="noConversion"/>
  </si>
  <si>
    <t>010-1234-5678</t>
    <phoneticPr fontId="1" type="noConversion"/>
  </si>
  <si>
    <t>강원연맹</t>
    <phoneticPr fontId="1" type="noConversion"/>
  </si>
  <si>
    <t>가족부 (Family)</t>
  </si>
  <si>
    <t>참여 안함</t>
  </si>
  <si>
    <t>2개 대여</t>
  </si>
  <si>
    <t>예약</t>
    <phoneticPr fontId="1" type="noConversion"/>
  </si>
  <si>
    <t>추사랑</t>
    <phoneticPr fontId="1" type="noConversion"/>
  </si>
  <si>
    <t>여자 W16</t>
  </si>
  <si>
    <t>피크닉(초급) / 개인 청소년</t>
    <phoneticPr fontId="1" type="noConversion"/>
  </si>
  <si>
    <t>참여</t>
  </si>
  <si>
    <t>차은우</t>
    <phoneticPr fontId="1" type="noConversion"/>
  </si>
  <si>
    <t>대여 안함</t>
  </si>
  <si>
    <t>남자 MN(초보)</t>
  </si>
  <si>
    <t>피크닉(초급) / 개인 성인</t>
  </si>
  <si>
    <t>1개 대여</t>
  </si>
  <si>
    <t>아이유</t>
    <phoneticPr fontId="1" type="noConversion"/>
  </si>
  <si>
    <t>어드벤처(중급) / 팀(2인) 성인</t>
  </si>
  <si>
    <t>유인나</t>
    <phoneticPr fontId="1" type="noConversion"/>
  </si>
  <si>
    <t>참여 안함</t>
    <phoneticPr fontId="1" type="noConversion"/>
  </si>
  <si>
    <t>참여</t>
    <phoneticPr fontId="1" type="noConversion"/>
  </si>
  <si>
    <t>대여 안함</t>
    <phoneticPr fontId="1" type="noConversion"/>
  </si>
  <si>
    <t>가족부 (Family)</t>
    <phoneticPr fontId="1" type="noConversion"/>
  </si>
  <si>
    <t>1개 대여</t>
    <phoneticPr fontId="1" type="noConversion"/>
  </si>
  <si>
    <t>여자 WN(초보)</t>
    <phoneticPr fontId="1" type="noConversion"/>
  </si>
  <si>
    <t>피크닉(초급) / 개인 청소년</t>
  </si>
  <si>
    <t>반딧불이만 참여</t>
    <phoneticPr fontId="1" type="noConversion"/>
  </si>
  <si>
    <t>2개 대여</t>
    <phoneticPr fontId="1" type="noConversion"/>
  </si>
  <si>
    <r>
      <rPr>
        <sz val="10"/>
        <color rgb="FF000000"/>
        <rFont val="맑은 고딕"/>
        <family val="3"/>
        <charset val="129"/>
      </rPr>
      <t>피크닉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맑은 고딕"/>
        <family val="3"/>
        <charset val="129"/>
      </rPr>
      <t>초급</t>
    </r>
    <r>
      <rPr>
        <sz val="10"/>
        <color rgb="FF000000"/>
        <rFont val="Arial"/>
        <family val="2"/>
        <scheme val="minor"/>
      </rPr>
      <t xml:space="preserve">) / </t>
    </r>
    <r>
      <rPr>
        <sz val="10"/>
        <color rgb="FF000000"/>
        <rFont val="맑은 고딕"/>
        <family val="3"/>
        <charset val="129"/>
      </rPr>
      <t>팀</t>
    </r>
    <r>
      <rPr>
        <sz val="10"/>
        <color rgb="FF000000"/>
        <rFont val="Arial"/>
        <family val="2"/>
        <scheme val="minor"/>
      </rPr>
      <t>(2</t>
    </r>
    <r>
      <rPr>
        <sz val="10"/>
        <color rgb="FF000000"/>
        <rFont val="맑은 고딕"/>
        <family val="3"/>
        <charset val="129"/>
      </rPr>
      <t>인</t>
    </r>
    <r>
      <rPr>
        <sz val="10"/>
        <color rgb="FF000000"/>
        <rFont val="Arial"/>
        <family val="2"/>
        <scheme val="minor"/>
      </rPr>
      <t xml:space="preserve">) </t>
    </r>
    <r>
      <rPr>
        <sz val="10"/>
        <color rgb="FF000000"/>
        <rFont val="맑은 고딕"/>
        <family val="3"/>
        <charset val="129"/>
      </rPr>
      <t>성인</t>
    </r>
    <phoneticPr fontId="1" type="noConversion"/>
  </si>
  <si>
    <t>3개 대여</t>
    <phoneticPr fontId="1" type="noConversion"/>
  </si>
  <si>
    <t>여자 W13</t>
    <phoneticPr fontId="1" type="noConversion"/>
  </si>
  <si>
    <r>
      <rPr>
        <sz val="10"/>
        <color rgb="FF000000"/>
        <rFont val="맑은 고딕"/>
        <family val="3"/>
        <charset val="129"/>
      </rPr>
      <t>피크닉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맑은 고딕"/>
        <family val="3"/>
        <charset val="129"/>
      </rPr>
      <t>초급</t>
    </r>
    <r>
      <rPr>
        <sz val="10"/>
        <color rgb="FF000000"/>
        <rFont val="Arial"/>
        <family val="2"/>
        <scheme val="minor"/>
      </rPr>
      <t xml:space="preserve">) / </t>
    </r>
    <r>
      <rPr>
        <sz val="10"/>
        <color rgb="FF000000"/>
        <rFont val="맑은 고딕"/>
        <family val="3"/>
        <charset val="129"/>
      </rPr>
      <t>팀</t>
    </r>
    <r>
      <rPr>
        <sz val="10"/>
        <color rgb="FF000000"/>
        <rFont val="Arial"/>
        <family val="2"/>
        <scheme val="minor"/>
      </rPr>
      <t>(2</t>
    </r>
    <r>
      <rPr>
        <sz val="10"/>
        <color rgb="FF000000"/>
        <rFont val="맑은 고딕"/>
        <family val="3"/>
        <charset val="129"/>
      </rPr>
      <t>인</t>
    </r>
    <r>
      <rPr>
        <sz val="10"/>
        <color rgb="FF000000"/>
        <rFont val="Arial"/>
        <family val="2"/>
        <scheme val="minor"/>
      </rPr>
      <t xml:space="preserve">) </t>
    </r>
    <r>
      <rPr>
        <sz val="10"/>
        <color rgb="FF000000"/>
        <rFont val="맑은 고딕"/>
        <family val="3"/>
        <charset val="129"/>
      </rPr>
      <t>청소년</t>
    </r>
    <phoneticPr fontId="1" type="noConversion"/>
  </si>
  <si>
    <t>남자 M13</t>
  </si>
  <si>
    <r>
      <rPr>
        <sz val="10"/>
        <color rgb="FF000000"/>
        <rFont val="맑은 고딕"/>
        <family val="3"/>
        <charset val="129"/>
      </rPr>
      <t>피크닉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맑은 고딕"/>
        <family val="3"/>
        <charset val="129"/>
      </rPr>
      <t>초급</t>
    </r>
    <r>
      <rPr>
        <sz val="10"/>
        <color rgb="FF000000"/>
        <rFont val="Arial"/>
        <family val="2"/>
        <scheme val="minor"/>
      </rPr>
      <t xml:space="preserve">) / </t>
    </r>
    <r>
      <rPr>
        <sz val="10"/>
        <color rgb="FF000000"/>
        <rFont val="맑은 고딕"/>
        <family val="3"/>
        <charset val="129"/>
      </rPr>
      <t>팀</t>
    </r>
    <r>
      <rPr>
        <sz val="10"/>
        <color rgb="FF000000"/>
        <rFont val="Arial"/>
        <family val="2"/>
        <scheme val="minor"/>
      </rPr>
      <t>(2</t>
    </r>
    <r>
      <rPr>
        <sz val="10"/>
        <color rgb="FF000000"/>
        <rFont val="맑은 고딕"/>
        <family val="3"/>
        <charset val="129"/>
      </rPr>
      <t>인</t>
    </r>
    <r>
      <rPr>
        <sz val="10"/>
        <color rgb="FF000000"/>
        <rFont val="Arial"/>
        <family val="2"/>
        <scheme val="minor"/>
      </rPr>
      <t xml:space="preserve">) </t>
    </r>
    <r>
      <rPr>
        <sz val="10"/>
        <color rgb="FF000000"/>
        <rFont val="맑은 고딕"/>
        <family val="3"/>
        <charset val="129"/>
      </rPr>
      <t>성인</t>
    </r>
    <r>
      <rPr>
        <sz val="10"/>
        <color rgb="FF000000"/>
        <rFont val="Arial"/>
        <family val="2"/>
        <scheme val="minor"/>
      </rPr>
      <t>+</t>
    </r>
    <r>
      <rPr>
        <sz val="10"/>
        <color rgb="FF000000"/>
        <rFont val="맑은 고딕"/>
        <family val="3"/>
        <charset val="129"/>
      </rPr>
      <t>청소년</t>
    </r>
    <phoneticPr fontId="1" type="noConversion"/>
  </si>
  <si>
    <t>여자 W16</t>
    <phoneticPr fontId="1" type="noConversion"/>
  </si>
  <si>
    <t>피크닉(초급) / 가족(초등학생포함) 2인</t>
  </si>
  <si>
    <t>남자 M16</t>
  </si>
  <si>
    <t>피크닉(초급) / 가족(초등학생포함) 3인</t>
  </si>
  <si>
    <t>여자 W19</t>
    <phoneticPr fontId="1" type="noConversion"/>
  </si>
  <si>
    <t>피크닉(초급) / 가족(초등학생포함) 4인</t>
  </si>
  <si>
    <t>남자 M19</t>
  </si>
  <si>
    <t>어드벤처(중급) / 개인 성인</t>
  </si>
  <si>
    <t>여자 W20</t>
    <phoneticPr fontId="1" type="noConversion"/>
  </si>
  <si>
    <t>어드벤처(중급) / 개인 청소년</t>
  </si>
  <si>
    <t>남자 M20</t>
  </si>
  <si>
    <r>
      <rPr>
        <sz val="10"/>
        <color rgb="FF000000"/>
        <rFont val="맑은 고딕"/>
        <family val="3"/>
        <charset val="129"/>
      </rPr>
      <t>어드벤처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맑은 고딕"/>
        <family val="3"/>
        <charset val="129"/>
      </rPr>
      <t>중급</t>
    </r>
    <r>
      <rPr>
        <sz val="10"/>
        <color rgb="FF000000"/>
        <rFont val="Arial"/>
        <family val="2"/>
        <scheme val="minor"/>
      </rPr>
      <t xml:space="preserve">) / </t>
    </r>
    <r>
      <rPr>
        <sz val="10"/>
        <color rgb="FF000000"/>
        <rFont val="맑은 고딕"/>
        <family val="3"/>
        <charset val="129"/>
      </rPr>
      <t>팀</t>
    </r>
    <r>
      <rPr>
        <sz val="10"/>
        <color rgb="FF000000"/>
        <rFont val="Arial"/>
        <family val="2"/>
        <scheme val="minor"/>
      </rPr>
      <t>(2</t>
    </r>
    <r>
      <rPr>
        <sz val="10"/>
        <color rgb="FF000000"/>
        <rFont val="맑은 고딕"/>
        <family val="3"/>
        <charset val="129"/>
      </rPr>
      <t>인</t>
    </r>
    <r>
      <rPr>
        <sz val="10"/>
        <color rgb="FF000000"/>
        <rFont val="Arial"/>
        <family val="2"/>
        <scheme val="minor"/>
      </rPr>
      <t xml:space="preserve">) </t>
    </r>
    <r>
      <rPr>
        <sz val="10"/>
        <color rgb="FF000000"/>
        <rFont val="맑은 고딕"/>
        <family val="3"/>
        <charset val="129"/>
      </rPr>
      <t>성인</t>
    </r>
    <phoneticPr fontId="1" type="noConversion"/>
  </si>
  <si>
    <t>여자 W21</t>
    <phoneticPr fontId="1" type="noConversion"/>
  </si>
  <si>
    <r>
      <rPr>
        <sz val="10"/>
        <color rgb="FF000000"/>
        <rFont val="맑은 고딕"/>
        <family val="3"/>
        <charset val="129"/>
      </rPr>
      <t>어드벤처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맑은 고딕"/>
        <family val="3"/>
        <charset val="129"/>
      </rPr>
      <t>중급</t>
    </r>
    <r>
      <rPr>
        <sz val="10"/>
        <color rgb="FF000000"/>
        <rFont val="Arial"/>
        <family val="2"/>
        <scheme val="minor"/>
      </rPr>
      <t xml:space="preserve">) / </t>
    </r>
    <r>
      <rPr>
        <sz val="10"/>
        <color rgb="FF000000"/>
        <rFont val="맑은 고딕"/>
        <family val="3"/>
        <charset val="129"/>
      </rPr>
      <t>팀</t>
    </r>
    <r>
      <rPr>
        <sz val="10"/>
        <color rgb="FF000000"/>
        <rFont val="Arial"/>
        <family val="2"/>
        <scheme val="minor"/>
      </rPr>
      <t>(2</t>
    </r>
    <r>
      <rPr>
        <sz val="10"/>
        <color rgb="FF000000"/>
        <rFont val="맑은 고딕"/>
        <family val="3"/>
        <charset val="129"/>
      </rPr>
      <t>인</t>
    </r>
    <r>
      <rPr>
        <sz val="10"/>
        <color rgb="FF000000"/>
        <rFont val="Arial"/>
        <family val="2"/>
        <scheme val="minor"/>
      </rPr>
      <t xml:space="preserve">) </t>
    </r>
    <r>
      <rPr>
        <sz val="10"/>
        <color rgb="FF000000"/>
        <rFont val="맑은 고딕"/>
        <family val="3"/>
        <charset val="129"/>
      </rPr>
      <t>청소년</t>
    </r>
    <phoneticPr fontId="1" type="noConversion"/>
  </si>
  <si>
    <t>남자 M21</t>
  </si>
  <si>
    <r>
      <rPr>
        <sz val="10"/>
        <color rgb="FF000000"/>
        <rFont val="맑은 고딕"/>
        <family val="3"/>
        <charset val="129"/>
      </rPr>
      <t>어드벤처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맑은 고딕"/>
        <family val="3"/>
        <charset val="129"/>
      </rPr>
      <t>중급</t>
    </r>
    <r>
      <rPr>
        <sz val="10"/>
        <color rgb="FF000000"/>
        <rFont val="Arial"/>
        <family val="2"/>
        <scheme val="minor"/>
      </rPr>
      <t xml:space="preserve">) / </t>
    </r>
    <r>
      <rPr>
        <sz val="10"/>
        <color rgb="FF000000"/>
        <rFont val="맑은 고딕"/>
        <family val="3"/>
        <charset val="129"/>
      </rPr>
      <t>팀</t>
    </r>
    <r>
      <rPr>
        <sz val="10"/>
        <color rgb="FF000000"/>
        <rFont val="Arial"/>
        <family val="2"/>
        <scheme val="minor"/>
      </rPr>
      <t>(2</t>
    </r>
    <r>
      <rPr>
        <sz val="10"/>
        <color rgb="FF000000"/>
        <rFont val="맑은 고딕"/>
        <family val="3"/>
        <charset val="129"/>
      </rPr>
      <t>인</t>
    </r>
    <r>
      <rPr>
        <sz val="10"/>
        <color rgb="FF000000"/>
        <rFont val="Arial"/>
        <family val="2"/>
        <scheme val="minor"/>
      </rPr>
      <t xml:space="preserve">) </t>
    </r>
    <r>
      <rPr>
        <sz val="10"/>
        <color rgb="FF000000"/>
        <rFont val="맑은 고딕"/>
        <family val="3"/>
        <charset val="129"/>
      </rPr>
      <t>성인</t>
    </r>
    <r>
      <rPr>
        <sz val="10"/>
        <color rgb="FF000000"/>
        <rFont val="Arial"/>
        <family val="2"/>
        <scheme val="minor"/>
      </rPr>
      <t>+</t>
    </r>
    <r>
      <rPr>
        <sz val="10"/>
        <color rgb="FF000000"/>
        <rFont val="맑은 고딕"/>
        <family val="3"/>
        <charset val="129"/>
      </rPr>
      <t>청소년</t>
    </r>
    <phoneticPr fontId="1" type="noConversion"/>
  </si>
  <si>
    <t>여자 W35</t>
    <phoneticPr fontId="1" type="noConversion"/>
  </si>
  <si>
    <t>서바이벌(상급) / 개인 성인</t>
  </si>
  <si>
    <t>남자 M35</t>
  </si>
  <si>
    <t>서바이벌(상급) / 개인 청소년</t>
  </si>
  <si>
    <t>여자 W45</t>
    <phoneticPr fontId="1" type="noConversion"/>
  </si>
  <si>
    <r>
      <rPr>
        <sz val="10"/>
        <color rgb="FF000000"/>
        <rFont val="맑은 고딕"/>
        <family val="3"/>
        <charset val="129"/>
      </rPr>
      <t>서바이벌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맑은 고딕"/>
        <family val="3"/>
        <charset val="129"/>
      </rPr>
      <t>상급</t>
    </r>
    <r>
      <rPr>
        <sz val="10"/>
        <color rgb="FF000000"/>
        <rFont val="Arial"/>
        <family val="2"/>
        <scheme val="minor"/>
      </rPr>
      <t xml:space="preserve">) / </t>
    </r>
    <r>
      <rPr>
        <sz val="10"/>
        <color rgb="FF000000"/>
        <rFont val="맑은 고딕"/>
        <family val="3"/>
        <charset val="129"/>
      </rPr>
      <t>팀</t>
    </r>
    <r>
      <rPr>
        <sz val="10"/>
        <color rgb="FF000000"/>
        <rFont val="Arial"/>
        <family val="2"/>
        <scheme val="minor"/>
      </rPr>
      <t>(2</t>
    </r>
    <r>
      <rPr>
        <sz val="10"/>
        <color rgb="FF000000"/>
        <rFont val="맑은 고딕"/>
        <family val="3"/>
        <charset val="129"/>
      </rPr>
      <t>인</t>
    </r>
    <r>
      <rPr>
        <sz val="10"/>
        <color rgb="FF000000"/>
        <rFont val="Arial"/>
        <family val="2"/>
        <scheme val="minor"/>
      </rPr>
      <t xml:space="preserve">) </t>
    </r>
    <r>
      <rPr>
        <sz val="10"/>
        <color rgb="FF000000"/>
        <rFont val="맑은 고딕"/>
        <family val="3"/>
        <charset val="129"/>
      </rPr>
      <t>성인</t>
    </r>
    <phoneticPr fontId="1" type="noConversion"/>
  </si>
  <si>
    <t>남자 M45</t>
  </si>
  <si>
    <r>
      <rPr>
        <sz val="10"/>
        <color rgb="FF000000"/>
        <rFont val="맑은 고딕"/>
        <family val="3"/>
        <charset val="129"/>
      </rPr>
      <t>서바이벌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맑은 고딕"/>
        <family val="3"/>
        <charset val="129"/>
      </rPr>
      <t>상급</t>
    </r>
    <r>
      <rPr>
        <sz val="10"/>
        <color rgb="FF000000"/>
        <rFont val="Arial"/>
        <family val="2"/>
        <scheme val="minor"/>
      </rPr>
      <t xml:space="preserve">) / </t>
    </r>
    <r>
      <rPr>
        <sz val="10"/>
        <color rgb="FF000000"/>
        <rFont val="맑은 고딕"/>
        <family val="3"/>
        <charset val="129"/>
      </rPr>
      <t>팀</t>
    </r>
    <r>
      <rPr>
        <sz val="10"/>
        <color rgb="FF000000"/>
        <rFont val="Arial"/>
        <family val="2"/>
        <scheme val="minor"/>
      </rPr>
      <t>(2</t>
    </r>
    <r>
      <rPr>
        <sz val="10"/>
        <color rgb="FF000000"/>
        <rFont val="맑은 고딕"/>
        <family val="3"/>
        <charset val="129"/>
      </rPr>
      <t>인</t>
    </r>
    <r>
      <rPr>
        <sz val="10"/>
        <color rgb="FF000000"/>
        <rFont val="Arial"/>
        <family val="2"/>
        <scheme val="minor"/>
      </rPr>
      <t xml:space="preserve">) </t>
    </r>
    <r>
      <rPr>
        <sz val="10"/>
        <color rgb="FF000000"/>
        <rFont val="맑은 고딕"/>
        <family val="3"/>
        <charset val="129"/>
      </rPr>
      <t>청소년</t>
    </r>
    <phoneticPr fontId="1" type="noConversion"/>
  </si>
  <si>
    <t>여자 W55</t>
    <phoneticPr fontId="1" type="noConversion"/>
  </si>
  <si>
    <r>
      <rPr>
        <sz val="10"/>
        <color rgb="FF000000"/>
        <rFont val="맑은 고딕"/>
        <family val="3"/>
        <charset val="129"/>
      </rPr>
      <t>서바이벌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맑은 고딕"/>
        <family val="3"/>
        <charset val="129"/>
      </rPr>
      <t>상급</t>
    </r>
    <r>
      <rPr>
        <sz val="10"/>
        <color rgb="FF000000"/>
        <rFont val="Arial"/>
        <family val="2"/>
        <scheme val="minor"/>
      </rPr>
      <t xml:space="preserve">) / </t>
    </r>
    <r>
      <rPr>
        <sz val="10"/>
        <color rgb="FF000000"/>
        <rFont val="맑은 고딕"/>
        <family val="3"/>
        <charset val="129"/>
      </rPr>
      <t>팀</t>
    </r>
    <r>
      <rPr>
        <sz val="10"/>
        <color rgb="FF000000"/>
        <rFont val="Arial"/>
        <family val="2"/>
        <scheme val="minor"/>
      </rPr>
      <t>(2</t>
    </r>
    <r>
      <rPr>
        <sz val="10"/>
        <color rgb="FF000000"/>
        <rFont val="맑은 고딕"/>
        <family val="3"/>
        <charset val="129"/>
      </rPr>
      <t>인</t>
    </r>
    <r>
      <rPr>
        <sz val="10"/>
        <color rgb="FF000000"/>
        <rFont val="Arial"/>
        <family val="2"/>
        <scheme val="minor"/>
      </rPr>
      <t xml:space="preserve">) </t>
    </r>
    <r>
      <rPr>
        <sz val="10"/>
        <color rgb="FF000000"/>
        <rFont val="맑은 고딕"/>
        <family val="3"/>
        <charset val="129"/>
      </rPr>
      <t>성인</t>
    </r>
    <r>
      <rPr>
        <sz val="10"/>
        <color rgb="FF000000"/>
        <rFont val="Arial"/>
        <family val="2"/>
        <scheme val="minor"/>
      </rPr>
      <t>+</t>
    </r>
    <r>
      <rPr>
        <sz val="10"/>
        <color rgb="FF000000"/>
        <rFont val="맑은 고딕"/>
        <family val="3"/>
        <charset val="129"/>
      </rPr>
      <t>청소년</t>
    </r>
    <phoneticPr fontId="1" type="noConversion"/>
  </si>
  <si>
    <t>남자 M55</t>
  </si>
  <si>
    <t>여자 W65</t>
    <phoneticPr fontId="1" type="noConversion"/>
  </si>
  <si>
    <t>남자 M65</t>
  </si>
  <si>
    <t>여자 WJYE</t>
    <phoneticPr fontId="1" type="noConversion"/>
  </si>
  <si>
    <t>남자 MJYE</t>
  </si>
  <si>
    <t>여자 W21E</t>
    <phoneticPr fontId="1" type="noConversion"/>
  </si>
  <si>
    <t>남자 M21E</t>
  </si>
  <si>
    <r>
      <rPr>
        <b/>
        <sz val="11"/>
        <color rgb="FF000000"/>
        <rFont val="돋움"/>
        <family val="3"/>
        <charset val="129"/>
      </rPr>
      <t>계좌번호</t>
    </r>
    <r>
      <rPr>
        <b/>
        <sz val="11"/>
        <color rgb="FF000000"/>
        <rFont val="Arial Unicode MS"/>
        <family val="2"/>
      </rPr>
      <t xml:space="preserve"> : </t>
    </r>
    <r>
      <rPr>
        <b/>
        <sz val="11"/>
        <color rgb="FF000000"/>
        <rFont val="돋움"/>
        <family val="3"/>
        <charset val="129"/>
      </rPr>
      <t>기업 484-055051-04-013 정다운 케이스포츠인터내셔널</t>
    </r>
    <phoneticPr fontId="1" type="noConversion"/>
  </si>
  <si>
    <t xml:space="preserve">입금 시에는 반드시 대표자 또는 단체의 이름으로 입금해 주시기 바랍니다. </t>
    <phoneticPr fontId="1" type="noConversion"/>
  </si>
  <si>
    <t>평창클럽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</si>
</sst>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4">
    <font>
      <sz val="10"/>
      <color rgb="FF000000"/>
      <name val="Arial"/>
      <scheme val="minor"/>
    </font>
    <font>
      <sz val="8"/>
      <name val="Arial"/>
      <family val="3"/>
      <charset val="129"/>
      <scheme val="minor"/>
    </font>
    <font>
      <sz val="10"/>
      <color rgb="FF000000"/>
      <name val="Arial Unicode MS"/>
      <family val="3"/>
      <charset val="129"/>
    </font>
    <font>
      <sz val="11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20"/>
      <color rgb="FF000000"/>
      <name val="맑은 고딕"/>
      <family val="3"/>
      <charset val="129"/>
    </font>
    <font>
      <b/>
      <sz val="11"/>
      <color rgb="FF000000"/>
      <name val="Arial Unicode MS"/>
      <family val="3"/>
      <charset val="129"/>
    </font>
    <font>
      <b/>
      <sz val="11"/>
      <color rgb="FF000000"/>
      <name val="Arial Unicode MS"/>
      <family val="2"/>
    </font>
    <font>
      <b/>
      <sz val="11"/>
      <color rgb="FF000000"/>
      <name val="맑은 고딕"/>
      <family val="3"/>
      <charset val="129"/>
    </font>
    <font>
      <sz val="10"/>
      <color rgb="FF000000"/>
      <name val="Malgun Gothic Semilight"/>
      <family val="2"/>
      <charset val="129"/>
    </font>
    <font>
      <sz val="10"/>
      <color rgb="FF000000"/>
      <name val="Malgun Gothic Semilight"/>
      <family val="3"/>
      <charset val="129"/>
    </font>
    <font>
      <b/>
      <sz val="12"/>
      <color theme="1"/>
      <name val="Malgun Gothic Semilight"/>
      <family val="2"/>
      <charset val="129"/>
    </font>
    <font>
      <b/>
      <sz val="12"/>
      <color theme="1"/>
      <name val="Malgun Gothic Semilight"/>
      <family val="3"/>
      <charset val="129"/>
    </font>
    <font>
      <sz val="12"/>
      <color rgb="FF000000"/>
      <name val="Malgun Gothic Semilight"/>
      <family val="3"/>
      <charset val="129"/>
    </font>
    <font>
      <sz val="12"/>
      <color theme="1"/>
      <name val="Malgun Gothic Semilight"/>
      <family val="2"/>
      <charset val="129"/>
    </font>
    <font>
      <sz val="12"/>
      <color theme="1"/>
      <name val="Malgun Gothic Semilight"/>
      <family val="3"/>
      <charset val="129"/>
    </font>
    <font>
      <b/>
      <sz val="12"/>
      <color rgb="FF000000"/>
      <name val="Malgun Gothic Semilight"/>
      <family val="2"/>
      <charset val="129"/>
    </font>
    <font>
      <b/>
      <sz val="11"/>
      <color rgb="FF000000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0"/>
      <color rgb="FF000000"/>
      <name val="Malgun Gothic Semilight"/>
      <family val="3"/>
      <charset val="129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color rgb="FF000000"/>
      <name val="맑은 고딕 Semilight"/>
      <family val="3"/>
      <charset val="129"/>
    </font>
    <font>
      <sz val="10"/>
      <color rgb="FF000000"/>
      <name val="맑은 고딕"/>
      <family val="2"/>
      <charset val="129"/>
    </font>
    <font>
      <b/>
      <sz val="10"/>
      <color rgb="FF000000"/>
      <name val="맑은 고딕 Semilight"/>
      <family val="3"/>
      <charset val="129"/>
    </font>
    <font>
      <b/>
      <sz val="10"/>
      <color rgb="FF000000"/>
      <name val="Arial"/>
      <family val="2"/>
      <scheme val="minor"/>
    </font>
    <font>
      <b/>
      <sz val="10"/>
      <color rgb="FF000000"/>
      <name val="Arial"/>
      <family val="3"/>
      <charset val="129"/>
      <scheme val="minor"/>
    </font>
    <font>
      <b/>
      <sz val="10"/>
      <color rgb="FF000000"/>
      <name val="맑은 고딕"/>
      <family val="3"/>
      <charset val="129"/>
    </font>
    <font>
      <b/>
      <sz val="10"/>
      <color rgb="FF000000"/>
      <name val="Arial"/>
      <family val="3"/>
    </font>
    <font>
      <sz val="10"/>
      <color rgb="FFFF0000"/>
      <name val="Malgun Gothic Semilight"/>
      <family val="3"/>
      <charset val="129"/>
    </font>
    <font>
      <b/>
      <sz val="28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22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6" fillId="0" borderId="2" xfId="0" applyFont="1" applyBorder="1" applyAlignment="1">
      <alignment horizontal="left" vertical="center"/>
    </xf>
    <xf numFmtId="0" fontId="10" fillId="0" borderId="1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41" fontId="15" fillId="3" borderId="1" xfId="1" applyFont="1" applyFill="1" applyBorder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0" fontId="23" fillId="0" borderId="0" xfId="0" applyFont="1"/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Continuous"/>
    </xf>
    <xf numFmtId="0" fontId="27" fillId="0" borderId="3" xfId="0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21" fillId="0" borderId="6" xfId="0" applyFont="1" applyBorder="1" applyAlignment="1">
      <alignment vertic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9" fillId="0" borderId="8" xfId="0" applyFont="1" applyBorder="1" applyAlignment="1">
      <alignment vertical="center"/>
    </xf>
    <xf numFmtId="0" fontId="23" fillId="0" borderId="9" xfId="0" applyFont="1" applyBorder="1"/>
    <xf numFmtId="0" fontId="32" fillId="0" borderId="0" xfId="0" applyFont="1" applyAlignment="1">
      <alignment horizontal="center" wrapText="1"/>
    </xf>
    <xf numFmtId="0" fontId="33" fillId="0" borderId="0" xfId="0" applyFont="1" applyAlignment="1">
      <alignment horizontal="centerContinuous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1" fontId="0" fillId="0" borderId="1" xfId="1" applyFont="1" applyBorder="1" applyAlignment="1"/>
    <xf numFmtId="0" fontId="8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65"/>
  <sheetViews>
    <sheetView tabSelected="1" topLeftCell="A4" workbookViewId="0">
      <selection activeCell="E16" sqref="E16"/>
    </sheetView>
  </sheetViews>
  <sheetFormatPr defaultColWidth="12.59765625" defaultRowHeight="15.75" customHeight="1"/>
  <cols>
    <col min="1" max="1" width="6.59765625" customWidth="1"/>
    <col min="2" max="2" width="18.86328125" customWidth="1"/>
    <col min="3" max="3" width="13.59765625" customWidth="1"/>
    <col min="4" max="4" width="18.73046875" bestFit="1" customWidth="1"/>
    <col min="5" max="5" width="14.59765625" customWidth="1"/>
    <col min="6" max="6" width="27.73046875" customWidth="1"/>
    <col min="7" max="7" width="44.73046875" customWidth="1"/>
    <col min="8" max="8" width="15.265625" customWidth="1"/>
    <col min="9" max="9" width="15.86328125" customWidth="1"/>
    <col min="10" max="10" width="17.59765625" customWidth="1"/>
    <col min="11" max="11" width="15.1328125" customWidth="1"/>
    <col min="12" max="12" width="15.3984375" customWidth="1"/>
    <col min="13" max="13" width="12.73046875" customWidth="1"/>
    <col min="14" max="14" width="17.86328125" customWidth="1"/>
    <col min="15" max="17" width="18.86328125" customWidth="1"/>
  </cols>
  <sheetData>
    <row r="1" spans="1:14" ht="40.15">
      <c r="A1" s="3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3"/>
      <c r="M1" s="23"/>
      <c r="N1" s="23"/>
    </row>
    <row r="2" spans="1:14" ht="22.5" customHeight="1" thickBot="1">
      <c r="A2" s="38" t="s">
        <v>1</v>
      </c>
      <c r="B2" s="38"/>
      <c r="C2" s="39"/>
      <c r="D2" s="39"/>
    </row>
    <row r="3" spans="1:14" ht="22.5" customHeight="1">
      <c r="A3" s="38" t="s">
        <v>2</v>
      </c>
      <c r="B3" s="38"/>
      <c r="C3" s="39"/>
      <c r="D3" s="39"/>
      <c r="I3" s="24" t="s">
        <v>3</v>
      </c>
      <c r="J3" s="25"/>
      <c r="K3" s="25"/>
      <c r="L3" s="25"/>
      <c r="M3" s="25"/>
      <c r="N3" s="26"/>
    </row>
    <row r="4" spans="1:14" ht="22.5" customHeight="1">
      <c r="A4" s="38" t="s">
        <v>4</v>
      </c>
      <c r="B4" s="38"/>
      <c r="C4" s="39"/>
      <c r="D4" s="39"/>
      <c r="I4" s="27" t="s">
        <v>5</v>
      </c>
      <c r="N4" s="28"/>
    </row>
    <row r="5" spans="1:14" ht="22.5" customHeight="1">
      <c r="A5" s="38" t="s">
        <v>6</v>
      </c>
      <c r="B5" s="38"/>
      <c r="C5" s="39">
        <f>COUNTA($B16:$B102)</f>
        <v>0</v>
      </c>
      <c r="D5" s="39"/>
      <c r="I5" s="27" t="s">
        <v>7</v>
      </c>
      <c r="N5" s="28"/>
    </row>
    <row r="6" spans="1:14" ht="22.5" customHeight="1">
      <c r="A6" s="38" t="s">
        <v>8</v>
      </c>
      <c r="B6" s="38"/>
      <c r="C6" s="39">
        <f>SUM($N16:$N102)</f>
        <v>0</v>
      </c>
      <c r="D6" s="39"/>
      <c r="I6" s="27" t="s">
        <v>9</v>
      </c>
      <c r="N6" s="28"/>
    </row>
    <row r="7" spans="1:14" ht="22.5" customHeight="1" thickBot="1">
      <c r="A7" s="38" t="s">
        <v>10</v>
      </c>
      <c r="B7" s="38"/>
      <c r="C7" s="39"/>
      <c r="D7" s="39"/>
      <c r="I7" s="31" t="s">
        <v>11</v>
      </c>
      <c r="J7" s="29"/>
      <c r="K7" s="32"/>
      <c r="L7" s="29"/>
      <c r="M7" s="29"/>
      <c r="N7" s="30"/>
    </row>
    <row r="8" spans="1:14" ht="21.75" customHeight="1">
      <c r="A8" s="7" t="s">
        <v>99</v>
      </c>
      <c r="B8" s="1"/>
    </row>
    <row r="9" spans="1:14" ht="21.75" customHeight="1">
      <c r="A9" s="40" t="s">
        <v>100</v>
      </c>
      <c r="B9" s="1"/>
    </row>
    <row r="10" spans="1:14" ht="47.25">
      <c r="B10" s="4"/>
      <c r="D10" s="33" t="s">
        <v>12</v>
      </c>
      <c r="F10" s="5" t="s">
        <v>13</v>
      </c>
      <c r="G10" s="5" t="s">
        <v>13</v>
      </c>
      <c r="H10" s="5" t="s">
        <v>13</v>
      </c>
      <c r="I10" s="6" t="s">
        <v>14</v>
      </c>
      <c r="J10" s="4"/>
      <c r="K10" s="6" t="s">
        <v>15</v>
      </c>
      <c r="L10" s="6" t="s">
        <v>16</v>
      </c>
      <c r="M10" s="22" t="s">
        <v>17</v>
      </c>
    </row>
    <row r="11" spans="1:14" ht="57.4">
      <c r="A11" s="8"/>
      <c r="B11" s="9" t="s">
        <v>18</v>
      </c>
      <c r="C11" s="16" t="s">
        <v>19</v>
      </c>
      <c r="D11" s="16" t="s">
        <v>20</v>
      </c>
      <c r="E11" s="16" t="s">
        <v>21</v>
      </c>
      <c r="F11" s="16" t="s">
        <v>22</v>
      </c>
      <c r="G11" s="16" t="s">
        <v>23</v>
      </c>
      <c r="H11" s="16" t="s">
        <v>24</v>
      </c>
      <c r="I11" s="16" t="s">
        <v>25</v>
      </c>
      <c r="J11" s="16" t="s">
        <v>26</v>
      </c>
      <c r="K11" s="16" t="s">
        <v>27</v>
      </c>
      <c r="L11" s="16" t="s">
        <v>28</v>
      </c>
      <c r="M11" s="16" t="s">
        <v>29</v>
      </c>
      <c r="N11" s="16" t="s">
        <v>30</v>
      </c>
    </row>
    <row r="12" spans="1:14" ht="22.5" customHeight="1">
      <c r="A12" s="10" t="s">
        <v>31</v>
      </c>
      <c r="B12" s="11" t="s">
        <v>32</v>
      </c>
      <c r="C12" s="11">
        <v>2012</v>
      </c>
      <c r="D12" s="12" t="s">
        <v>33</v>
      </c>
      <c r="E12" s="11" t="s">
        <v>34</v>
      </c>
      <c r="F12" s="12" t="s">
        <v>35</v>
      </c>
      <c r="G12" s="12" t="s">
        <v>36</v>
      </c>
      <c r="H12" s="12" t="s">
        <v>36</v>
      </c>
      <c r="I12" s="19">
        <f>IFERROR(VLOOKUP($F12,클래스!$A:$B,2,0)+VLOOKUP($G12,클래스!$D:$E,2,0)+VLOOKUP($H12,클래스!$G:$H,2,0),0)</f>
        <v>25000</v>
      </c>
      <c r="J12" s="12"/>
      <c r="K12" s="12"/>
      <c r="L12" s="12" t="s">
        <v>37</v>
      </c>
      <c r="M12" s="12" t="s">
        <v>38</v>
      </c>
      <c r="N12" s="19">
        <f>$I12+IFERROR(VLOOKUP($L12,클래스!$J:$K,2,0),0)</f>
        <v>27000</v>
      </c>
    </row>
    <row r="13" spans="1:14" ht="22.5" customHeight="1">
      <c r="A13" s="10" t="s">
        <v>31</v>
      </c>
      <c r="B13" s="11" t="s">
        <v>39</v>
      </c>
      <c r="C13" s="11">
        <v>2006</v>
      </c>
      <c r="D13" s="12" t="s">
        <v>33</v>
      </c>
      <c r="E13" s="11" t="s">
        <v>34</v>
      </c>
      <c r="F13" s="12" t="s">
        <v>40</v>
      </c>
      <c r="G13" s="12" t="s">
        <v>41</v>
      </c>
      <c r="H13" s="12" t="s">
        <v>42</v>
      </c>
      <c r="I13" s="19">
        <f>IFERROR(VLOOKUP($F13,클래스!$A:$B,2,0)+VLOOKUP($G13,클래스!$D:$E,2,0)+VLOOKUP($H13,클래스!$G:$H,2,0),0)</f>
        <v>30000</v>
      </c>
      <c r="J13" s="12" t="s">
        <v>43</v>
      </c>
      <c r="K13" s="12">
        <v>123456</v>
      </c>
      <c r="L13" s="12" t="s">
        <v>44</v>
      </c>
      <c r="M13" s="12"/>
      <c r="N13" s="19">
        <f>$I13+IFERROR(VLOOKUP($L13,클래스!$J:$K,2,0),0)</f>
        <v>30000</v>
      </c>
    </row>
    <row r="14" spans="1:14" ht="22.5" customHeight="1">
      <c r="A14" s="10" t="s">
        <v>31</v>
      </c>
      <c r="B14" s="11" t="s">
        <v>43</v>
      </c>
      <c r="C14" s="11">
        <v>2003</v>
      </c>
      <c r="D14" s="12" t="s">
        <v>33</v>
      </c>
      <c r="E14" s="11" t="s">
        <v>101</v>
      </c>
      <c r="F14" s="12" t="s">
        <v>45</v>
      </c>
      <c r="G14" s="12" t="s">
        <v>46</v>
      </c>
      <c r="H14" s="12" t="s">
        <v>42</v>
      </c>
      <c r="I14" s="19">
        <f>IFERROR(VLOOKUP($F14,클래스!$A:$B,2,0)+VLOOKUP($G14,클래스!$D:$E,2,0)+VLOOKUP($H14,클래스!$G:$H,2,0),0)</f>
        <v>50000</v>
      </c>
      <c r="J14" s="12" t="s">
        <v>39</v>
      </c>
      <c r="K14" s="12"/>
      <c r="L14" s="12" t="s">
        <v>47</v>
      </c>
      <c r="M14" s="12" t="s">
        <v>38</v>
      </c>
      <c r="N14" s="19">
        <f>$I14+IFERROR(VLOOKUP($L14,클래스!$J:$K,2,0),0)</f>
        <v>51000</v>
      </c>
    </row>
    <row r="15" spans="1:14" ht="22.5" customHeight="1">
      <c r="A15" s="10" t="s">
        <v>31</v>
      </c>
      <c r="B15" s="11" t="s">
        <v>48</v>
      </c>
      <c r="C15" s="11">
        <v>1990</v>
      </c>
      <c r="D15" s="12" t="s">
        <v>33</v>
      </c>
      <c r="E15" s="11" t="s">
        <v>101</v>
      </c>
      <c r="F15" s="12" t="s">
        <v>36</v>
      </c>
      <c r="G15" s="12" t="s">
        <v>49</v>
      </c>
      <c r="H15" s="12" t="s">
        <v>42</v>
      </c>
      <c r="I15" s="19">
        <f>IFERROR(VLOOKUP($F15,클래스!$A:$B,2,0)+VLOOKUP($G15,클래스!$D:$E,2,0)+VLOOKUP($H15,클래스!$G:$H,2,0),0)</f>
        <v>60000</v>
      </c>
      <c r="J15" s="12" t="s">
        <v>50</v>
      </c>
      <c r="K15" s="12"/>
      <c r="L15" s="12" t="s">
        <v>44</v>
      </c>
      <c r="M15" s="12"/>
      <c r="N15" s="19">
        <f>$I15+IFERROR(VLOOKUP($L15,클래스!$J:$K,2,0),0)</f>
        <v>60000</v>
      </c>
    </row>
    <row r="16" spans="1:14" ht="22.5" customHeight="1">
      <c r="A16" s="13">
        <v>1</v>
      </c>
      <c r="B16" s="14"/>
      <c r="C16" s="14"/>
      <c r="D16" s="14"/>
      <c r="E16" s="14"/>
      <c r="F16" s="14"/>
      <c r="G16" s="14"/>
      <c r="H16" s="14"/>
      <c r="I16" s="20">
        <f>IFERROR(VLOOKUP($F16,클래스!$A:$B,2,0)+VLOOKUP($G16,클래스!$D:$E,2,0)+VLOOKUP($H16,클래스!$G:$H,2,0),0)</f>
        <v>0</v>
      </c>
      <c r="J16" s="14"/>
      <c r="K16" s="14"/>
      <c r="L16" s="35"/>
      <c r="M16" s="14"/>
      <c r="N16" s="37">
        <f>$I16+IFERROR(VLOOKUP($L16,클래스!$J:$K,2,0),0)</f>
        <v>0</v>
      </c>
    </row>
    <row r="17" spans="1:14" ht="22.5" customHeight="1">
      <c r="A17" s="13">
        <v>2</v>
      </c>
      <c r="B17" s="14"/>
      <c r="C17" s="14"/>
      <c r="D17" s="14"/>
      <c r="E17" s="14"/>
      <c r="F17" s="14"/>
      <c r="G17" s="14"/>
      <c r="H17" s="14"/>
      <c r="I17" s="20">
        <f>IFERROR(VLOOKUP($F17,클래스!$A:$B,2,0)+VLOOKUP($G17,클래스!$D:$E,2,0)+VLOOKUP($H17,클래스!$G:$H,2,0),0)</f>
        <v>0</v>
      </c>
      <c r="J17" s="14"/>
      <c r="K17" s="14"/>
      <c r="L17" s="35"/>
      <c r="M17" s="14"/>
      <c r="N17" s="37">
        <f>$I17+IFERROR(VLOOKUP($L17,클래스!$J:$K,2,0),0)</f>
        <v>0</v>
      </c>
    </row>
    <row r="18" spans="1:14" ht="22.5" customHeight="1">
      <c r="A18" s="13">
        <v>3</v>
      </c>
      <c r="B18" s="14"/>
      <c r="C18" s="14"/>
      <c r="D18" s="14"/>
      <c r="E18" s="14"/>
      <c r="F18" s="14"/>
      <c r="G18" s="14"/>
      <c r="H18" s="14"/>
      <c r="I18" s="20">
        <f>IFERROR(VLOOKUP($F18,클래스!$A:$B,2,0)+VLOOKUP($G18,클래스!$D:$E,2,0)+VLOOKUP($H18,클래스!$G:$H,2,0),0)</f>
        <v>0</v>
      </c>
      <c r="J18" s="14"/>
      <c r="K18" s="14"/>
      <c r="L18" s="35"/>
      <c r="M18" s="14"/>
      <c r="N18" s="37">
        <f>$I18+IFERROR(VLOOKUP($L18,클래스!$J:$K,2,0),0)</f>
        <v>0</v>
      </c>
    </row>
    <row r="19" spans="1:14" ht="22.5" customHeight="1">
      <c r="A19" s="13">
        <v>4</v>
      </c>
      <c r="B19" s="14"/>
      <c r="C19" s="14"/>
      <c r="D19" s="14"/>
      <c r="E19" s="14"/>
      <c r="F19" s="14"/>
      <c r="G19" s="14"/>
      <c r="H19" s="14"/>
      <c r="I19" s="20">
        <f>IFERROR(VLOOKUP($F19,클래스!$A:$B,2,0)+VLOOKUP($G19,클래스!$D:$E,2,0)+VLOOKUP($H19,클래스!$G:$H,2,0),0)</f>
        <v>0</v>
      </c>
      <c r="J19" s="14"/>
      <c r="K19" s="14"/>
      <c r="L19" s="35"/>
      <c r="M19" s="14"/>
      <c r="N19" s="37">
        <f>$I19+IFERROR(VLOOKUP($L19,클래스!$J:$K,2,0),0)</f>
        <v>0</v>
      </c>
    </row>
    <row r="20" spans="1:14" ht="22.5" customHeight="1">
      <c r="A20" s="13">
        <v>5</v>
      </c>
      <c r="B20" s="14"/>
      <c r="C20" s="14"/>
      <c r="D20" s="14"/>
      <c r="E20" s="14"/>
      <c r="F20" s="14"/>
      <c r="G20" s="14"/>
      <c r="H20" s="14"/>
      <c r="I20" s="20">
        <f>IFERROR(VLOOKUP($F20,클래스!$A:$B,2,0)+VLOOKUP($G20,클래스!$D:$E,2,0)+VLOOKUP($H20,클래스!$G:$H,2,0),0)</f>
        <v>0</v>
      </c>
      <c r="J20" s="14"/>
      <c r="K20" s="14"/>
      <c r="L20" s="35"/>
      <c r="M20" s="14"/>
      <c r="N20" s="37">
        <f>$I20+IFERROR(VLOOKUP($L20,클래스!$J:$K,2,0),0)</f>
        <v>0</v>
      </c>
    </row>
    <row r="21" spans="1:14" ht="22.5" customHeight="1">
      <c r="A21" s="13">
        <v>6</v>
      </c>
      <c r="B21" s="14"/>
      <c r="C21" s="14"/>
      <c r="D21" s="14"/>
      <c r="E21" s="14"/>
      <c r="F21" s="14"/>
      <c r="G21" s="14"/>
      <c r="H21" s="14"/>
      <c r="I21" s="20">
        <f>IFERROR(VLOOKUP($F21,클래스!$A:$B,2,0)+VLOOKUP($G21,클래스!$D:$E,2,0)+VLOOKUP($H21,클래스!$G:$H,2,0),0)</f>
        <v>0</v>
      </c>
      <c r="J21" s="14"/>
      <c r="K21" s="14"/>
      <c r="L21" s="35"/>
      <c r="M21" s="14"/>
      <c r="N21" s="37">
        <f>$I21+IFERROR(VLOOKUP($L21,클래스!$J:$K,2,0),0)</f>
        <v>0</v>
      </c>
    </row>
    <row r="22" spans="1:14" ht="22.5" customHeight="1">
      <c r="A22" s="13">
        <v>7</v>
      </c>
      <c r="B22" s="14"/>
      <c r="C22" s="14"/>
      <c r="D22" s="14"/>
      <c r="E22" s="14"/>
      <c r="F22" s="14"/>
      <c r="G22" s="14"/>
      <c r="H22" s="14"/>
      <c r="I22" s="20">
        <f>IFERROR(VLOOKUP($F22,클래스!$A:$B,2,0)+VLOOKUP($G22,클래스!$D:$E,2,0)+VLOOKUP($H22,클래스!$G:$H,2,0),0)</f>
        <v>0</v>
      </c>
      <c r="J22" s="14"/>
      <c r="K22" s="14"/>
      <c r="L22" s="35"/>
      <c r="M22" s="14"/>
      <c r="N22" s="37">
        <f>$I22+IFERROR(VLOOKUP($L22,클래스!$J:$K,2,0),0)</f>
        <v>0</v>
      </c>
    </row>
    <row r="23" spans="1:14" ht="22.5" customHeight="1">
      <c r="A23" s="13">
        <v>8</v>
      </c>
      <c r="B23" s="14"/>
      <c r="C23" s="14"/>
      <c r="D23" s="14"/>
      <c r="E23" s="14"/>
      <c r="F23" s="14"/>
      <c r="G23" s="14"/>
      <c r="H23" s="14"/>
      <c r="I23" s="20">
        <f>IFERROR(VLOOKUP($F23,클래스!$A:$B,2,0)+VLOOKUP($G23,클래스!$D:$E,2,0)+VLOOKUP($H23,클래스!$G:$H,2,0),0)</f>
        <v>0</v>
      </c>
      <c r="J23" s="14"/>
      <c r="K23" s="14"/>
      <c r="L23" s="35"/>
      <c r="M23" s="14"/>
      <c r="N23" s="37">
        <f>$I23+IFERROR(VLOOKUP($L23,클래스!$J:$K,2,0),0)</f>
        <v>0</v>
      </c>
    </row>
    <row r="24" spans="1:14" ht="22.5" customHeight="1">
      <c r="A24" s="13">
        <v>9</v>
      </c>
      <c r="B24" s="14"/>
      <c r="C24" s="14"/>
      <c r="D24" s="14"/>
      <c r="E24" s="14"/>
      <c r="F24" s="14"/>
      <c r="G24" s="14"/>
      <c r="H24" s="14"/>
      <c r="I24" s="20">
        <f>IFERROR(VLOOKUP($F24,클래스!$A:$B,2,0)+VLOOKUP($G24,클래스!$D:$E,2,0)+VLOOKUP($H24,클래스!$G:$H,2,0),0)</f>
        <v>0</v>
      </c>
      <c r="J24" s="14"/>
      <c r="K24" s="14"/>
      <c r="L24" s="35"/>
      <c r="M24" s="14"/>
      <c r="N24" s="37">
        <f>$I24+IFERROR(VLOOKUP($L24,클래스!$J:$K,2,0),0)</f>
        <v>0</v>
      </c>
    </row>
    <row r="25" spans="1:14" ht="22.5" customHeight="1">
      <c r="A25" s="13">
        <v>10</v>
      </c>
      <c r="B25" s="14"/>
      <c r="C25" s="14"/>
      <c r="D25" s="14"/>
      <c r="E25" s="14"/>
      <c r="F25" s="14"/>
      <c r="G25" s="14"/>
      <c r="H25" s="14"/>
      <c r="I25" s="20">
        <f>IFERROR(VLOOKUP($F25,클래스!$A:$B,2,0)+VLOOKUP($G25,클래스!$D:$E,2,0)+VLOOKUP($H25,클래스!$G:$H,2,0),0)</f>
        <v>0</v>
      </c>
      <c r="J25" s="14"/>
      <c r="K25" s="14"/>
      <c r="L25" s="35"/>
      <c r="M25" s="14"/>
      <c r="N25" s="37">
        <f>$I25+IFERROR(VLOOKUP($L25,클래스!$J:$K,2,0),0)</f>
        <v>0</v>
      </c>
    </row>
    <row r="26" spans="1:14" ht="22.5" customHeight="1">
      <c r="A26" s="13">
        <v>11</v>
      </c>
      <c r="B26" s="15"/>
      <c r="C26" s="15"/>
      <c r="D26" s="15"/>
      <c r="E26" s="15"/>
      <c r="F26" s="15"/>
      <c r="G26" s="15"/>
      <c r="H26" s="15"/>
      <c r="I26" s="20">
        <f>IFERROR(VLOOKUP($F26,클래스!$A:$B,2,0)+VLOOKUP($G26,클래스!$D:$E,2,0)+VLOOKUP($H26,클래스!$G:$H,2,0),0)</f>
        <v>0</v>
      </c>
      <c r="J26" s="15"/>
      <c r="K26" s="15"/>
      <c r="L26" s="36"/>
      <c r="M26" s="15"/>
      <c r="N26" s="37">
        <f>$I26+IFERROR(VLOOKUP($L26,클래스!$J:$K,2,0),0)</f>
        <v>0</v>
      </c>
    </row>
    <row r="27" spans="1:14" ht="22.5" customHeight="1">
      <c r="A27" s="13">
        <v>12</v>
      </c>
      <c r="B27" s="15"/>
      <c r="C27" s="15"/>
      <c r="D27" s="15"/>
      <c r="E27" s="15"/>
      <c r="F27" s="15"/>
      <c r="G27" s="15"/>
      <c r="H27" s="15"/>
      <c r="I27" s="20">
        <f>IFERROR(VLOOKUP($F27,클래스!$A:$B,2,0)+VLOOKUP($G27,클래스!$D:$E,2,0)+VLOOKUP($H27,클래스!$G:$H,2,0),0)</f>
        <v>0</v>
      </c>
      <c r="J27" s="15"/>
      <c r="K27" s="15"/>
      <c r="L27" s="36"/>
      <c r="M27" s="15"/>
      <c r="N27" s="37">
        <f>$I27+IFERROR(VLOOKUP($L27,클래스!$J:$K,2,0),0)</f>
        <v>0</v>
      </c>
    </row>
    <row r="28" spans="1:14" ht="22.5" customHeight="1">
      <c r="A28" s="13">
        <v>13</v>
      </c>
      <c r="B28" s="15"/>
      <c r="C28" s="15"/>
      <c r="D28" s="15"/>
      <c r="E28" s="15"/>
      <c r="F28" s="15"/>
      <c r="G28" s="15"/>
      <c r="H28" s="15"/>
      <c r="I28" s="20">
        <f>IFERROR(VLOOKUP($F28,클래스!$A:$B,2,0)+VLOOKUP($G28,클래스!$D:$E,2,0)+VLOOKUP($H28,클래스!$G:$H,2,0),0)</f>
        <v>0</v>
      </c>
      <c r="J28" s="15"/>
      <c r="K28" s="15"/>
      <c r="L28" s="36"/>
      <c r="M28" s="15"/>
      <c r="N28" s="37">
        <f>$I28+IFERROR(VLOOKUP($L28,클래스!$J:$K,2,0),0)</f>
        <v>0</v>
      </c>
    </row>
    <row r="29" spans="1:14" ht="22.5" customHeight="1">
      <c r="A29" s="13">
        <v>14</v>
      </c>
      <c r="B29" s="15"/>
      <c r="C29" s="15"/>
      <c r="D29" s="15"/>
      <c r="E29" s="15"/>
      <c r="F29" s="15"/>
      <c r="G29" s="15"/>
      <c r="H29" s="15"/>
      <c r="I29" s="20">
        <f>IFERROR(VLOOKUP($F29,클래스!$A:$B,2,0)+VLOOKUP($G29,클래스!$D:$E,2,0)+VLOOKUP($H29,클래스!$G:$H,2,0),0)</f>
        <v>0</v>
      </c>
      <c r="J29" s="15"/>
      <c r="K29" s="15"/>
      <c r="L29" s="36"/>
      <c r="M29" s="15"/>
      <c r="N29" s="37">
        <f>$I29+IFERROR(VLOOKUP($L29,클래스!$J:$K,2,0),0)</f>
        <v>0</v>
      </c>
    </row>
    <row r="30" spans="1:14" ht="22.5" customHeight="1">
      <c r="A30" s="13">
        <v>15</v>
      </c>
      <c r="B30" s="15"/>
      <c r="C30" s="15"/>
      <c r="D30" s="15"/>
      <c r="E30" s="15"/>
      <c r="F30" s="15"/>
      <c r="G30" s="15"/>
      <c r="H30" s="15"/>
      <c r="I30" s="20">
        <f>IFERROR(VLOOKUP($F30,클래스!$A:$B,2,0)+VLOOKUP($G30,클래스!$D:$E,2,0)+VLOOKUP($H30,클래스!$G:$H,2,0),0)</f>
        <v>0</v>
      </c>
      <c r="J30" s="15"/>
      <c r="K30" s="15"/>
      <c r="L30" s="36"/>
      <c r="M30" s="15"/>
      <c r="N30" s="37">
        <f>$I30+IFERROR(VLOOKUP($L30,클래스!$J:$K,2,0),0)</f>
        <v>0</v>
      </c>
    </row>
    <row r="31" spans="1:14" ht="22.5" customHeight="1">
      <c r="A31" s="13">
        <v>16</v>
      </c>
      <c r="B31" s="15"/>
      <c r="C31" s="15"/>
      <c r="D31" s="15"/>
      <c r="E31" s="15"/>
      <c r="F31" s="15"/>
      <c r="G31" s="15"/>
      <c r="H31" s="15"/>
      <c r="I31" s="20">
        <f>IFERROR(VLOOKUP($F31,클래스!$A:$B,2,0)+VLOOKUP($G31,클래스!$D:$E,2,0)+VLOOKUP($H31,클래스!$G:$H,2,0),0)</f>
        <v>0</v>
      </c>
      <c r="J31" s="15"/>
      <c r="K31" s="15"/>
      <c r="L31" s="36"/>
      <c r="M31" s="15"/>
      <c r="N31" s="37">
        <f>$I31+IFERROR(VLOOKUP($L31,클래스!$J:$K,2,0),0)</f>
        <v>0</v>
      </c>
    </row>
    <row r="32" spans="1:14" ht="22.5" customHeight="1">
      <c r="A32" s="13">
        <v>17</v>
      </c>
      <c r="B32" s="15"/>
      <c r="C32" s="15"/>
      <c r="D32" s="15"/>
      <c r="E32" s="15"/>
      <c r="F32" s="15"/>
      <c r="G32" s="15"/>
      <c r="H32" s="15"/>
      <c r="I32" s="20">
        <f>IFERROR(VLOOKUP($F32,클래스!$A:$B,2,0)+VLOOKUP($G32,클래스!$D:$E,2,0)+VLOOKUP($H32,클래스!$G:$H,2,0),0)</f>
        <v>0</v>
      </c>
      <c r="J32" s="15"/>
      <c r="K32" s="15"/>
      <c r="L32" s="36"/>
      <c r="M32" s="15"/>
      <c r="N32" s="37">
        <f>$I32+IFERROR(VLOOKUP($L32,클래스!$J:$K,2,0),0)</f>
        <v>0</v>
      </c>
    </row>
    <row r="33" spans="1:14" ht="22.5" customHeight="1">
      <c r="A33" s="13">
        <v>18</v>
      </c>
      <c r="B33" s="15"/>
      <c r="C33" s="15"/>
      <c r="D33" s="15"/>
      <c r="E33" s="15"/>
      <c r="F33" s="15"/>
      <c r="G33" s="15"/>
      <c r="H33" s="15"/>
      <c r="I33" s="20">
        <f>IFERROR(VLOOKUP($F33,클래스!$A:$B,2,0)+VLOOKUP($G33,클래스!$D:$E,2,0)+VLOOKUP($H33,클래스!$G:$H,2,0),0)</f>
        <v>0</v>
      </c>
      <c r="J33" s="15"/>
      <c r="K33" s="15"/>
      <c r="L33" s="36"/>
      <c r="M33" s="15"/>
      <c r="N33" s="37">
        <f>$I33+IFERROR(VLOOKUP($L33,클래스!$J:$K,2,0),0)</f>
        <v>0</v>
      </c>
    </row>
    <row r="34" spans="1:14" ht="22.5" customHeight="1">
      <c r="A34" s="13">
        <v>19</v>
      </c>
      <c r="B34" s="15"/>
      <c r="C34" s="15"/>
      <c r="D34" s="15"/>
      <c r="E34" s="15"/>
      <c r="F34" s="15"/>
      <c r="G34" s="15"/>
      <c r="H34" s="15"/>
      <c r="I34" s="20">
        <f>IFERROR(VLOOKUP($F34,클래스!$A:$B,2,0)+VLOOKUP($G34,클래스!$D:$E,2,0)+VLOOKUP($H34,클래스!$G:$H,2,0),0)</f>
        <v>0</v>
      </c>
      <c r="J34" s="15"/>
      <c r="K34" s="15"/>
      <c r="L34" s="36"/>
      <c r="M34" s="15"/>
      <c r="N34" s="37">
        <f>$I34+IFERROR(VLOOKUP($L34,클래스!$J:$K,2,0),0)</f>
        <v>0</v>
      </c>
    </row>
    <row r="35" spans="1:14" ht="22.5" customHeight="1">
      <c r="A35" s="13">
        <v>20</v>
      </c>
      <c r="B35" s="15"/>
      <c r="C35" s="15"/>
      <c r="D35" s="15"/>
      <c r="E35" s="15"/>
      <c r="F35" s="15"/>
      <c r="G35" s="15"/>
      <c r="H35" s="15"/>
      <c r="I35" s="20">
        <f>IFERROR(VLOOKUP($F35,클래스!$A:$B,2,0)+VLOOKUP($G35,클래스!$D:$E,2,0)+VLOOKUP($H35,클래스!$G:$H,2,0),0)</f>
        <v>0</v>
      </c>
      <c r="J35" s="15"/>
      <c r="K35" s="15"/>
      <c r="L35" s="36"/>
      <c r="M35" s="15"/>
      <c r="N35" s="37">
        <f>$I35+IFERROR(VLOOKUP($L35,클래스!$J:$K,2,0),0)</f>
        <v>0</v>
      </c>
    </row>
    <row r="36" spans="1:14" ht="22.5" customHeight="1">
      <c r="A36" s="13">
        <v>21</v>
      </c>
      <c r="B36" s="15"/>
      <c r="C36" s="15"/>
      <c r="D36" s="15"/>
      <c r="E36" s="15"/>
      <c r="F36" s="15"/>
      <c r="G36" s="15"/>
      <c r="H36" s="15"/>
      <c r="I36" s="20">
        <f>IFERROR(VLOOKUP($F36,클래스!$A:$B,2,0)+VLOOKUP($G36,클래스!$D:$E,2,0)+VLOOKUP($H36,클래스!$G:$H,2,0),0)</f>
        <v>0</v>
      </c>
      <c r="J36" s="15"/>
      <c r="K36" s="15"/>
      <c r="L36" s="36"/>
      <c r="M36" s="15"/>
      <c r="N36" s="37">
        <f>$I36+IFERROR(VLOOKUP($L36,클래스!$J:$K,2,0),0)</f>
        <v>0</v>
      </c>
    </row>
    <row r="37" spans="1:14" ht="22.5" customHeight="1">
      <c r="A37" s="13">
        <v>22</v>
      </c>
      <c r="B37" s="15"/>
      <c r="C37" s="15"/>
      <c r="D37" s="15"/>
      <c r="E37" s="15"/>
      <c r="F37" s="15"/>
      <c r="G37" s="15"/>
      <c r="H37" s="15"/>
      <c r="I37" s="20">
        <f>IFERROR(VLOOKUP($F37,클래스!$A:$B,2,0)+VLOOKUP($G37,클래스!$D:$E,2,0)+VLOOKUP($H37,클래스!$G:$H,2,0),0)</f>
        <v>0</v>
      </c>
      <c r="J37" s="15"/>
      <c r="K37" s="15"/>
      <c r="L37" s="36"/>
      <c r="M37" s="15"/>
      <c r="N37" s="37">
        <f>$I37+IFERROR(VLOOKUP($L37,클래스!$J:$K,2,0),0)</f>
        <v>0</v>
      </c>
    </row>
    <row r="38" spans="1:14" ht="22.5" customHeight="1">
      <c r="A38" s="13">
        <v>23</v>
      </c>
      <c r="B38" s="15"/>
      <c r="C38" s="15"/>
      <c r="D38" s="15"/>
      <c r="E38" s="15"/>
      <c r="F38" s="15"/>
      <c r="G38" s="15"/>
      <c r="H38" s="15"/>
      <c r="I38" s="20">
        <f>IFERROR(VLOOKUP($F38,클래스!$A:$B,2,0)+VLOOKUP($G38,클래스!$D:$E,2,0)+VLOOKUP($H38,클래스!$G:$H,2,0),0)</f>
        <v>0</v>
      </c>
      <c r="J38" s="15"/>
      <c r="K38" s="15"/>
      <c r="L38" s="36"/>
      <c r="M38" s="15"/>
      <c r="N38" s="37">
        <f>$I38+IFERROR(VLOOKUP($L38,클래스!$J:$K,2,0),0)</f>
        <v>0</v>
      </c>
    </row>
    <row r="39" spans="1:14" ht="22.5" customHeight="1">
      <c r="A39" s="13">
        <v>24</v>
      </c>
      <c r="B39" s="15"/>
      <c r="C39" s="15"/>
      <c r="D39" s="15"/>
      <c r="E39" s="15"/>
      <c r="F39" s="15"/>
      <c r="G39" s="15"/>
      <c r="H39" s="15"/>
      <c r="I39" s="20">
        <f>IFERROR(VLOOKUP($F39,클래스!$A:$B,2,0)+VLOOKUP($G39,클래스!$D:$E,2,0)+VLOOKUP($H39,클래스!$G:$H,2,0),0)</f>
        <v>0</v>
      </c>
      <c r="J39" s="15"/>
      <c r="K39" s="15"/>
      <c r="L39" s="36"/>
      <c r="M39" s="15"/>
      <c r="N39" s="37">
        <f>$I39+IFERROR(VLOOKUP($L39,클래스!$J:$K,2,0),0)</f>
        <v>0</v>
      </c>
    </row>
    <row r="40" spans="1:14" ht="22.5" customHeight="1">
      <c r="A40" s="13">
        <v>25</v>
      </c>
      <c r="B40" s="15"/>
      <c r="C40" s="15"/>
      <c r="D40" s="15"/>
      <c r="E40" s="15"/>
      <c r="F40" s="15"/>
      <c r="G40" s="15"/>
      <c r="H40" s="15"/>
      <c r="I40" s="20">
        <f>IFERROR(VLOOKUP($F40,클래스!$A:$B,2,0)+VLOOKUP($G40,클래스!$D:$E,2,0)+VLOOKUP($H40,클래스!$G:$H,2,0),0)</f>
        <v>0</v>
      </c>
      <c r="J40" s="15"/>
      <c r="K40" s="15"/>
      <c r="L40" s="36"/>
      <c r="M40" s="15"/>
      <c r="N40" s="37">
        <f>$I40+IFERROR(VLOOKUP($L40,클래스!$J:$K,2,0),0)</f>
        <v>0</v>
      </c>
    </row>
    <row r="41" spans="1:14" ht="22.5" customHeight="1">
      <c r="A41" s="13">
        <v>26</v>
      </c>
      <c r="B41" s="15"/>
      <c r="C41" s="15"/>
      <c r="D41" s="15"/>
      <c r="E41" s="15"/>
      <c r="F41" s="15"/>
      <c r="G41" s="15"/>
      <c r="H41" s="15"/>
      <c r="I41" s="20">
        <f>IFERROR(VLOOKUP($F41,클래스!$A:$B,2,0)+VLOOKUP($G41,클래스!$D:$E,2,0)+VLOOKUP($H41,클래스!$G:$H,2,0),0)</f>
        <v>0</v>
      </c>
      <c r="J41" s="15"/>
      <c r="K41" s="15"/>
      <c r="L41" s="36"/>
      <c r="M41" s="15"/>
      <c r="N41" s="37">
        <f>$I41+IFERROR(VLOOKUP($L41,클래스!$J:$K,2,0),0)</f>
        <v>0</v>
      </c>
    </row>
    <row r="42" spans="1:14" ht="22.5" customHeight="1">
      <c r="A42" s="13">
        <v>27</v>
      </c>
      <c r="B42" s="15"/>
      <c r="C42" s="15"/>
      <c r="D42" s="15"/>
      <c r="E42" s="15"/>
      <c r="F42" s="15"/>
      <c r="G42" s="15"/>
      <c r="H42" s="15"/>
      <c r="I42" s="20">
        <f>IFERROR(VLOOKUP($F42,클래스!$A:$B,2,0)+VLOOKUP($G42,클래스!$D:$E,2,0)+VLOOKUP($H42,클래스!$G:$H,2,0),0)</f>
        <v>0</v>
      </c>
      <c r="J42" s="15"/>
      <c r="K42" s="15"/>
      <c r="L42" s="36"/>
      <c r="M42" s="15"/>
      <c r="N42" s="37">
        <f>$I42+IFERROR(VLOOKUP($L42,클래스!$J:$K,2,0),0)</f>
        <v>0</v>
      </c>
    </row>
    <row r="43" spans="1:14" ht="22.5" customHeight="1">
      <c r="A43" s="13">
        <v>28</v>
      </c>
      <c r="B43" s="15"/>
      <c r="C43" s="15"/>
      <c r="D43" s="15"/>
      <c r="E43" s="15"/>
      <c r="F43" s="15"/>
      <c r="G43" s="15"/>
      <c r="H43" s="15"/>
      <c r="I43" s="20">
        <f>IFERROR(VLOOKUP($F43,클래스!$A:$B,2,0)+VLOOKUP($G43,클래스!$D:$E,2,0)+VLOOKUP($H43,클래스!$G:$H,2,0),0)</f>
        <v>0</v>
      </c>
      <c r="J43" s="15"/>
      <c r="K43" s="15"/>
      <c r="L43" s="36"/>
      <c r="M43" s="15"/>
      <c r="N43" s="37">
        <f>$I43+IFERROR(VLOOKUP($L43,클래스!$J:$K,2,0),0)</f>
        <v>0</v>
      </c>
    </row>
    <row r="44" spans="1:14" ht="22.5" customHeight="1">
      <c r="A44" s="13">
        <v>29</v>
      </c>
      <c r="B44" s="15"/>
      <c r="C44" s="15"/>
      <c r="D44" s="15"/>
      <c r="E44" s="15"/>
      <c r="F44" s="15"/>
      <c r="G44" s="15"/>
      <c r="H44" s="15"/>
      <c r="I44" s="20">
        <f>IFERROR(VLOOKUP($F44,클래스!$A:$B,2,0)+VLOOKUP($G44,클래스!$D:$E,2,0)+VLOOKUP($H44,클래스!$G:$H,2,0),0)</f>
        <v>0</v>
      </c>
      <c r="J44" s="15"/>
      <c r="K44" s="15"/>
      <c r="L44" s="36"/>
      <c r="M44" s="15"/>
      <c r="N44" s="37">
        <f>$I44+IFERROR(VLOOKUP($L44,클래스!$J:$K,2,0),0)</f>
        <v>0</v>
      </c>
    </row>
    <row r="45" spans="1:14" ht="22.5" customHeight="1">
      <c r="A45" s="13">
        <v>30</v>
      </c>
      <c r="B45" s="15"/>
      <c r="C45" s="15"/>
      <c r="D45" s="15"/>
      <c r="E45" s="15"/>
      <c r="F45" s="15"/>
      <c r="G45" s="15"/>
      <c r="H45" s="15"/>
      <c r="I45" s="20">
        <f>IFERROR(VLOOKUP($F45,클래스!$A:$B,2,0)+VLOOKUP($G45,클래스!$D:$E,2,0)+VLOOKUP($H45,클래스!$G:$H,2,0),0)</f>
        <v>0</v>
      </c>
      <c r="J45" s="15"/>
      <c r="K45" s="15"/>
      <c r="L45" s="36"/>
      <c r="M45" s="15"/>
      <c r="N45" s="37">
        <f>$I45+IFERROR(VLOOKUP($L45,클래스!$J:$K,2,0),0)</f>
        <v>0</v>
      </c>
    </row>
    <row r="46" spans="1:14" ht="22.5" customHeight="1">
      <c r="A46" s="13">
        <v>31</v>
      </c>
      <c r="B46" s="15"/>
      <c r="C46" s="15"/>
      <c r="D46" s="15"/>
      <c r="E46" s="15"/>
      <c r="F46" s="15"/>
      <c r="G46" s="15"/>
      <c r="H46" s="15"/>
      <c r="I46" s="20">
        <f>IFERROR(VLOOKUP($F46,클래스!$A:$B,2,0)+VLOOKUP($G46,클래스!$D:$E,2,0)+VLOOKUP($H46,클래스!$G:$H,2,0),0)</f>
        <v>0</v>
      </c>
      <c r="J46" s="15"/>
      <c r="K46" s="15"/>
      <c r="L46" s="36"/>
      <c r="M46" s="15"/>
      <c r="N46" s="37">
        <f>$I46+IFERROR(VLOOKUP($L46,클래스!$J:$K,2,0),0)</f>
        <v>0</v>
      </c>
    </row>
    <row r="47" spans="1:14" ht="22.5" customHeight="1">
      <c r="A47" s="13">
        <v>32</v>
      </c>
      <c r="B47" s="15"/>
      <c r="C47" s="15"/>
      <c r="D47" s="15"/>
      <c r="E47" s="15"/>
      <c r="F47" s="15"/>
      <c r="G47" s="15"/>
      <c r="H47" s="15"/>
      <c r="I47" s="20">
        <f>IFERROR(VLOOKUP($F47,클래스!$A:$B,2,0)+VLOOKUP($G47,클래스!$D:$E,2,0)+VLOOKUP($H47,클래스!$G:$H,2,0),0)</f>
        <v>0</v>
      </c>
      <c r="J47" s="15"/>
      <c r="K47" s="15"/>
      <c r="L47" s="36"/>
      <c r="M47" s="15"/>
      <c r="N47" s="37">
        <f>$I47+IFERROR(VLOOKUP($L47,클래스!$J:$K,2,0),0)</f>
        <v>0</v>
      </c>
    </row>
    <row r="48" spans="1:14" ht="22.5" customHeight="1">
      <c r="A48" s="13">
        <v>33</v>
      </c>
      <c r="B48" s="15"/>
      <c r="C48" s="15"/>
      <c r="D48" s="15"/>
      <c r="E48" s="15"/>
      <c r="F48" s="15"/>
      <c r="G48" s="15"/>
      <c r="H48" s="15"/>
      <c r="I48" s="20">
        <f>IFERROR(VLOOKUP($F48,클래스!$A:$B,2,0)+VLOOKUP($G48,클래스!$D:$E,2,0)+VLOOKUP($H48,클래스!$G:$H,2,0),0)</f>
        <v>0</v>
      </c>
      <c r="J48" s="15"/>
      <c r="K48" s="15"/>
      <c r="L48" s="36"/>
      <c r="M48" s="15"/>
      <c r="N48" s="37">
        <f>$I48+IFERROR(VLOOKUP($L48,클래스!$J:$K,2,0),0)</f>
        <v>0</v>
      </c>
    </row>
    <row r="49" spans="1:14" ht="22.5" customHeight="1">
      <c r="A49" s="13">
        <v>34</v>
      </c>
      <c r="B49" s="15"/>
      <c r="C49" s="15"/>
      <c r="D49" s="15"/>
      <c r="E49" s="15"/>
      <c r="F49" s="15"/>
      <c r="G49" s="15"/>
      <c r="H49" s="15"/>
      <c r="I49" s="20">
        <f>IFERROR(VLOOKUP($F49,클래스!$A:$B,2,0)+VLOOKUP($G49,클래스!$D:$E,2,0)+VLOOKUP($H49,클래스!$G:$H,2,0),0)</f>
        <v>0</v>
      </c>
      <c r="J49" s="15"/>
      <c r="K49" s="15"/>
      <c r="L49" s="36"/>
      <c r="M49" s="15"/>
      <c r="N49" s="37">
        <f>$I49+IFERROR(VLOOKUP($L49,클래스!$J:$K,2,0),0)</f>
        <v>0</v>
      </c>
    </row>
    <row r="50" spans="1:14" ht="22.5" customHeight="1">
      <c r="A50" s="13">
        <v>35</v>
      </c>
      <c r="B50" s="15"/>
      <c r="C50" s="15"/>
      <c r="D50" s="15"/>
      <c r="E50" s="15"/>
      <c r="F50" s="15"/>
      <c r="G50" s="15"/>
      <c r="H50" s="15"/>
      <c r="I50" s="20">
        <f>IFERROR(VLOOKUP($F50,클래스!$A:$B,2,0)+VLOOKUP($G50,클래스!$D:$E,2,0)+VLOOKUP($H50,클래스!$G:$H,2,0),0)</f>
        <v>0</v>
      </c>
      <c r="J50" s="15"/>
      <c r="K50" s="15"/>
      <c r="L50" s="36"/>
      <c r="M50" s="15"/>
      <c r="N50" s="37">
        <f>$I50+IFERROR(VLOOKUP($L50,클래스!$J:$K,2,0),0)</f>
        <v>0</v>
      </c>
    </row>
    <row r="51" spans="1:14" ht="22.5" customHeight="1">
      <c r="A51" s="13">
        <v>36</v>
      </c>
      <c r="B51" s="15"/>
      <c r="C51" s="15"/>
      <c r="D51" s="15"/>
      <c r="E51" s="15"/>
      <c r="F51" s="15"/>
      <c r="G51" s="15"/>
      <c r="H51" s="15"/>
      <c r="I51" s="20">
        <f>IFERROR(VLOOKUP($F51,클래스!$A:$B,2,0)+VLOOKUP($G51,클래스!$D:$E,2,0)+VLOOKUP($H51,클래스!$G:$H,2,0),0)</f>
        <v>0</v>
      </c>
      <c r="J51" s="15"/>
      <c r="K51" s="15"/>
      <c r="L51" s="36"/>
      <c r="M51" s="15"/>
      <c r="N51" s="37">
        <f>$I51+IFERROR(VLOOKUP($L51,클래스!$J:$K,2,0),0)</f>
        <v>0</v>
      </c>
    </row>
    <row r="52" spans="1:14" ht="22.5" customHeight="1">
      <c r="A52" s="13">
        <v>37</v>
      </c>
      <c r="B52" s="15"/>
      <c r="C52" s="15"/>
      <c r="D52" s="15"/>
      <c r="E52" s="15"/>
      <c r="F52" s="15"/>
      <c r="G52" s="15"/>
      <c r="H52" s="15"/>
      <c r="I52" s="20">
        <f>IFERROR(VLOOKUP($F52,클래스!$A:$B,2,0)+VLOOKUP($G52,클래스!$D:$E,2,0)+VLOOKUP($H52,클래스!$G:$H,2,0),0)</f>
        <v>0</v>
      </c>
      <c r="J52" s="15"/>
      <c r="K52" s="15"/>
      <c r="L52" s="36"/>
      <c r="M52" s="15"/>
      <c r="N52" s="37">
        <f>$I52+IFERROR(VLOOKUP($L52,클래스!$J:$K,2,0),0)</f>
        <v>0</v>
      </c>
    </row>
    <row r="53" spans="1:14" ht="22.5" customHeight="1">
      <c r="A53" s="13">
        <v>38</v>
      </c>
      <c r="B53" s="15"/>
      <c r="C53" s="15"/>
      <c r="D53" s="15"/>
      <c r="E53" s="15"/>
      <c r="F53" s="15"/>
      <c r="G53" s="15"/>
      <c r="H53" s="15"/>
      <c r="I53" s="20">
        <f>IFERROR(VLOOKUP($F53,클래스!$A:$B,2,0)+VLOOKUP($G53,클래스!$D:$E,2,0)+VLOOKUP($H53,클래스!$G:$H,2,0),0)</f>
        <v>0</v>
      </c>
      <c r="J53" s="15"/>
      <c r="K53" s="15"/>
      <c r="L53" s="36"/>
      <c r="M53" s="15"/>
      <c r="N53" s="37">
        <f>$I53+IFERROR(VLOOKUP($L53,클래스!$J:$K,2,0),0)</f>
        <v>0</v>
      </c>
    </row>
    <row r="54" spans="1:14" ht="22.5" customHeight="1">
      <c r="A54" s="13">
        <v>39</v>
      </c>
      <c r="B54" s="15"/>
      <c r="C54" s="15"/>
      <c r="D54" s="15"/>
      <c r="E54" s="15"/>
      <c r="F54" s="15"/>
      <c r="G54" s="15"/>
      <c r="H54" s="15"/>
      <c r="I54" s="20">
        <f>IFERROR(VLOOKUP($F54,클래스!$A:$B,2,0)+VLOOKUP($G54,클래스!$D:$E,2,0)+VLOOKUP($H54,클래스!$G:$H,2,0),0)</f>
        <v>0</v>
      </c>
      <c r="J54" s="15"/>
      <c r="K54" s="15"/>
      <c r="L54" s="36"/>
      <c r="M54" s="15"/>
      <c r="N54" s="37">
        <f>$I54+IFERROR(VLOOKUP($L54,클래스!$J:$K,2,0),0)</f>
        <v>0</v>
      </c>
    </row>
    <row r="55" spans="1:14" ht="22.5" customHeight="1">
      <c r="A55" s="13">
        <v>40</v>
      </c>
      <c r="B55" s="15"/>
      <c r="C55" s="15"/>
      <c r="D55" s="15"/>
      <c r="E55" s="15"/>
      <c r="F55" s="15"/>
      <c r="G55" s="15"/>
      <c r="H55" s="15"/>
      <c r="I55" s="20">
        <f>IFERROR(VLOOKUP($F55,클래스!$A:$B,2,0)+VLOOKUP($G55,클래스!$D:$E,2,0)+VLOOKUP($H55,클래스!$G:$H,2,0),0)</f>
        <v>0</v>
      </c>
      <c r="J55" s="15"/>
      <c r="K55" s="15"/>
      <c r="L55" s="36"/>
      <c r="M55" s="15"/>
      <c r="N55" s="37">
        <f>$I55+IFERROR(VLOOKUP($L55,클래스!$J:$K,2,0),0)</f>
        <v>0</v>
      </c>
    </row>
    <row r="56" spans="1:14" ht="22.5" customHeight="1">
      <c r="A56" s="13">
        <v>41</v>
      </c>
      <c r="B56" s="15"/>
      <c r="C56" s="15"/>
      <c r="D56" s="15"/>
      <c r="E56" s="15"/>
      <c r="F56" s="15"/>
      <c r="G56" s="15"/>
      <c r="H56" s="15"/>
      <c r="I56" s="20">
        <f>IFERROR(VLOOKUP($F56,클래스!$A:$B,2,0)+VLOOKUP($G56,클래스!$D:$E,2,0)+VLOOKUP($H56,클래스!$G:$H,2,0),0)</f>
        <v>0</v>
      </c>
      <c r="J56" s="15"/>
      <c r="K56" s="15"/>
      <c r="L56" s="36"/>
      <c r="M56" s="15"/>
      <c r="N56" s="37">
        <f>$I56+IFERROR(VLOOKUP($L56,클래스!$J:$K,2,0),0)</f>
        <v>0</v>
      </c>
    </row>
    <row r="57" spans="1:14" ht="22.5" customHeight="1">
      <c r="A57" s="13">
        <v>42</v>
      </c>
      <c r="B57" s="15"/>
      <c r="C57" s="15"/>
      <c r="D57" s="15"/>
      <c r="E57" s="15"/>
      <c r="F57" s="15"/>
      <c r="G57" s="15"/>
      <c r="H57" s="15"/>
      <c r="I57" s="20">
        <f>IFERROR(VLOOKUP($F57,클래스!$A:$B,2,0)+VLOOKUP($G57,클래스!$D:$E,2,0)+VLOOKUP($H57,클래스!$G:$H,2,0),0)</f>
        <v>0</v>
      </c>
      <c r="J57" s="15"/>
      <c r="K57" s="15"/>
      <c r="L57" s="36"/>
      <c r="M57" s="15"/>
      <c r="N57" s="37">
        <f>$I57+IFERROR(VLOOKUP($L57,클래스!$J:$K,2,0),0)</f>
        <v>0</v>
      </c>
    </row>
    <row r="58" spans="1:14" ht="22.5" customHeight="1">
      <c r="A58" s="13">
        <v>43</v>
      </c>
      <c r="B58" s="15"/>
      <c r="C58" s="15"/>
      <c r="D58" s="15"/>
      <c r="E58" s="15"/>
      <c r="F58" s="15"/>
      <c r="G58" s="15"/>
      <c r="H58" s="15"/>
      <c r="I58" s="20">
        <f>IFERROR(VLOOKUP($F58,클래스!$A:$B,2,0)+VLOOKUP($G58,클래스!$D:$E,2,0)+VLOOKUP($H58,클래스!$G:$H,2,0),0)</f>
        <v>0</v>
      </c>
      <c r="J58" s="15"/>
      <c r="K58" s="15"/>
      <c r="L58" s="36"/>
      <c r="M58" s="15"/>
      <c r="N58" s="37">
        <f>$I58+IFERROR(VLOOKUP($L58,클래스!$J:$K,2,0),0)</f>
        <v>0</v>
      </c>
    </row>
    <row r="59" spans="1:14" ht="22.5" customHeight="1">
      <c r="A59" s="13">
        <v>44</v>
      </c>
      <c r="B59" s="15"/>
      <c r="C59" s="15"/>
      <c r="D59" s="15"/>
      <c r="E59" s="15"/>
      <c r="F59" s="15"/>
      <c r="G59" s="15"/>
      <c r="H59" s="15"/>
      <c r="I59" s="20">
        <f>IFERROR(VLOOKUP($F59,클래스!$A:$B,2,0)+VLOOKUP($G59,클래스!$D:$E,2,0)+VLOOKUP($H59,클래스!$G:$H,2,0),0)</f>
        <v>0</v>
      </c>
      <c r="J59" s="15"/>
      <c r="K59" s="15"/>
      <c r="L59" s="36"/>
      <c r="M59" s="15"/>
      <c r="N59" s="37">
        <f>$I59+IFERROR(VLOOKUP($L59,클래스!$J:$K,2,0),0)</f>
        <v>0</v>
      </c>
    </row>
    <row r="60" spans="1:14" ht="22.5" customHeight="1">
      <c r="A60" s="13">
        <v>45</v>
      </c>
      <c r="B60" s="15"/>
      <c r="C60" s="15"/>
      <c r="D60" s="15"/>
      <c r="E60" s="15"/>
      <c r="F60" s="15"/>
      <c r="G60" s="15"/>
      <c r="H60" s="15"/>
      <c r="I60" s="20">
        <f>IFERROR(VLOOKUP($F60,클래스!$A:$B,2,0)+VLOOKUP($G60,클래스!$D:$E,2,0)+VLOOKUP($H60,클래스!$G:$H,2,0),0)</f>
        <v>0</v>
      </c>
      <c r="J60" s="15"/>
      <c r="K60" s="15"/>
      <c r="L60" s="36"/>
      <c r="M60" s="15"/>
      <c r="N60" s="37">
        <f>$I60+IFERROR(VLOOKUP($L60,클래스!$J:$K,2,0),0)</f>
        <v>0</v>
      </c>
    </row>
    <row r="61" spans="1:14" ht="22.5" customHeight="1">
      <c r="A61" s="13">
        <v>46</v>
      </c>
      <c r="B61" s="15"/>
      <c r="C61" s="15"/>
      <c r="D61" s="15"/>
      <c r="E61" s="15"/>
      <c r="F61" s="15"/>
      <c r="G61" s="15"/>
      <c r="H61" s="15"/>
      <c r="I61" s="20">
        <f>IFERROR(VLOOKUP($F61,클래스!$A:$B,2,0)+VLOOKUP($G61,클래스!$D:$E,2,0)+VLOOKUP($H61,클래스!$G:$H,2,0),0)</f>
        <v>0</v>
      </c>
      <c r="J61" s="15"/>
      <c r="K61" s="15"/>
      <c r="L61" s="36"/>
      <c r="M61" s="15"/>
      <c r="N61" s="37">
        <f>$I61+IFERROR(VLOOKUP($L61,클래스!$J:$K,2,0),0)</f>
        <v>0</v>
      </c>
    </row>
    <row r="62" spans="1:14" ht="22.5" customHeight="1">
      <c r="A62" s="13">
        <v>47</v>
      </c>
      <c r="B62" s="15"/>
      <c r="C62" s="15"/>
      <c r="D62" s="15"/>
      <c r="E62" s="15"/>
      <c r="F62" s="15"/>
      <c r="G62" s="15"/>
      <c r="H62" s="15"/>
      <c r="I62" s="20">
        <f>IFERROR(VLOOKUP($F62,클래스!$A:$B,2,0)+VLOOKUP($G62,클래스!$D:$E,2,0)+VLOOKUP($H62,클래스!$G:$H,2,0),0)</f>
        <v>0</v>
      </c>
      <c r="J62" s="15"/>
      <c r="K62" s="15"/>
      <c r="L62" s="36"/>
      <c r="M62" s="15"/>
      <c r="N62" s="37">
        <f>$I62+IFERROR(VLOOKUP($L62,클래스!$J:$K,2,0),0)</f>
        <v>0</v>
      </c>
    </row>
    <row r="63" spans="1:14" ht="22.5" customHeight="1">
      <c r="A63" s="13">
        <v>48</v>
      </c>
      <c r="B63" s="15"/>
      <c r="C63" s="15"/>
      <c r="D63" s="15"/>
      <c r="E63" s="15"/>
      <c r="F63" s="15"/>
      <c r="G63" s="15"/>
      <c r="H63" s="15"/>
      <c r="I63" s="20">
        <f>IFERROR(VLOOKUP($F63,클래스!$A:$B,2,0)+VLOOKUP($G63,클래스!$D:$E,2,0)+VLOOKUP($H63,클래스!$G:$H,2,0),0)</f>
        <v>0</v>
      </c>
      <c r="J63" s="15"/>
      <c r="K63" s="15"/>
      <c r="L63" s="36"/>
      <c r="M63" s="15"/>
      <c r="N63" s="37">
        <f>$I63+IFERROR(VLOOKUP($L63,클래스!$J:$K,2,0),0)</f>
        <v>0</v>
      </c>
    </row>
    <row r="64" spans="1:14" ht="22.5" customHeight="1">
      <c r="A64" s="13">
        <v>49</v>
      </c>
      <c r="B64" s="15"/>
      <c r="C64" s="15"/>
      <c r="D64" s="15"/>
      <c r="E64" s="15"/>
      <c r="F64" s="15"/>
      <c r="G64" s="15"/>
      <c r="H64" s="15"/>
      <c r="I64" s="20">
        <f>IFERROR(VLOOKUP($F64,클래스!$A:$B,2,0)+VLOOKUP($G64,클래스!$D:$E,2,0)+VLOOKUP($H64,클래스!$G:$H,2,0),0)</f>
        <v>0</v>
      </c>
      <c r="J64" s="15"/>
      <c r="K64" s="15"/>
      <c r="L64" s="36"/>
      <c r="M64" s="15"/>
      <c r="N64" s="37">
        <f>$I64+IFERROR(VLOOKUP($L64,클래스!$J:$K,2,0),0)</f>
        <v>0</v>
      </c>
    </row>
    <row r="65" spans="1:14" ht="22.5" customHeight="1">
      <c r="A65" s="13">
        <v>50</v>
      </c>
      <c r="B65" s="15"/>
      <c r="C65" s="15"/>
      <c r="D65" s="15"/>
      <c r="E65" s="15"/>
      <c r="F65" s="15"/>
      <c r="G65" s="15"/>
      <c r="H65" s="15"/>
      <c r="I65" s="20">
        <f>IFERROR(VLOOKUP($F65,클래스!$A:$B,2,0)+VLOOKUP($G65,클래스!$D:$E,2,0)+VLOOKUP($H65,클래스!$G:$H,2,0),0)</f>
        <v>0</v>
      </c>
      <c r="J65" s="15"/>
      <c r="K65" s="15"/>
      <c r="L65" s="36"/>
      <c r="M65" s="15"/>
      <c r="N65" s="37">
        <f>$I65+IFERROR(VLOOKUP($L65,클래스!$J:$K,2,0),0)</f>
        <v>0</v>
      </c>
    </row>
  </sheetData>
  <mergeCells count="12">
    <mergeCell ref="C7:D7"/>
    <mergeCell ref="C2:D2"/>
    <mergeCell ref="C3:D3"/>
    <mergeCell ref="C4:D4"/>
    <mergeCell ref="C5:D5"/>
    <mergeCell ref="C6:D6"/>
    <mergeCell ref="A2:B2"/>
    <mergeCell ref="A4:B4"/>
    <mergeCell ref="A5:B5"/>
    <mergeCell ref="A7:B7"/>
    <mergeCell ref="A6:B6"/>
    <mergeCell ref="A3:B3"/>
  </mergeCells>
  <phoneticPr fontId="1" type="noConversion"/>
  <dataValidations count="1">
    <dataValidation type="list" allowBlank="1" showInputMessage="1" showErrorMessage="1" sqref="M16:M65" xr:uid="{8F69574F-B8E9-44AF-8E91-69507C33D00B}">
      <formula1>"예약"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403C456-1DC4-48FB-8541-3E8B7C08F105}">
          <x14:formula1>
            <xm:f>클래스!$G$1:$G$3</xm:f>
          </x14:formula1>
          <xm:sqref>H12:H65</xm:sqref>
        </x14:dataValidation>
        <x14:dataValidation type="list" allowBlank="1" showInputMessage="1" showErrorMessage="1" xr:uid="{FF312BEF-7C47-454E-AC80-12136781ABE7}">
          <x14:formula1>
            <xm:f>클래스!$D$1:$D$19</xm:f>
          </x14:formula1>
          <xm:sqref>G12:G65</xm:sqref>
        </x14:dataValidation>
        <x14:dataValidation type="list" allowBlank="1" showInputMessage="1" showErrorMessage="1" xr:uid="{56984062-4065-426C-90C9-60A9134A836E}">
          <x14:formula1>
            <xm:f>클래스!$A$1:$A$26</xm:f>
          </x14:formula1>
          <xm:sqref>F12:F65</xm:sqref>
        </x14:dataValidation>
        <x14:dataValidation type="list" allowBlank="1" showInputMessage="1" showErrorMessage="1" xr:uid="{8B35E90A-B595-4408-892B-92FD18760AD1}">
          <x14:formula1>
            <xm:f>클래스!$J$1:$J$4</xm:f>
          </x14:formula1>
          <xm:sqref>L12:L65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BD7B1-1246-417E-8B1F-1F467343AB6F}">
  <dimension ref="A1:K26"/>
  <sheetViews>
    <sheetView workbookViewId="0">
      <selection activeCell="J16" sqref="J16"/>
    </sheetView>
  </sheetViews>
  <sheetFormatPr defaultRowHeight="12.75"/>
  <cols>
    <col min="1" max="1" width="14.59765625" bestFit="1" customWidth="1"/>
    <col min="4" max="4" width="37.3984375" bestFit="1" customWidth="1"/>
    <col min="7" max="7" width="16.1328125" bestFit="1" customWidth="1"/>
  </cols>
  <sheetData>
    <row r="1" spans="1:11" ht="15.75">
      <c r="A1" s="3" t="s">
        <v>51</v>
      </c>
      <c r="B1">
        <v>0</v>
      </c>
      <c r="D1" s="18" t="s">
        <v>51</v>
      </c>
      <c r="E1">
        <v>0</v>
      </c>
      <c r="G1" s="17" t="s">
        <v>52</v>
      </c>
      <c r="H1">
        <v>0</v>
      </c>
      <c r="J1" s="17" t="s">
        <v>53</v>
      </c>
      <c r="K1">
        <v>0</v>
      </c>
    </row>
    <row r="2" spans="1:11" ht="15.75">
      <c r="A2" s="3" t="s">
        <v>54</v>
      </c>
      <c r="B2">
        <v>25000</v>
      </c>
      <c r="D2" t="s">
        <v>46</v>
      </c>
      <c r="E2">
        <v>30000</v>
      </c>
      <c r="G2" s="17" t="s">
        <v>51</v>
      </c>
      <c r="H2">
        <v>0</v>
      </c>
      <c r="J2" s="17" t="s">
        <v>55</v>
      </c>
      <c r="K2">
        <v>1000</v>
      </c>
    </row>
    <row r="3" spans="1:11" ht="15.75">
      <c r="A3" s="4" t="s">
        <v>56</v>
      </c>
      <c r="B3">
        <v>20000</v>
      </c>
      <c r="D3" t="s">
        <v>57</v>
      </c>
      <c r="E3">
        <v>20000</v>
      </c>
      <c r="G3" s="17" t="s">
        <v>58</v>
      </c>
      <c r="H3">
        <v>10000</v>
      </c>
      <c r="J3" s="17" t="s">
        <v>59</v>
      </c>
      <c r="K3">
        <v>2000</v>
      </c>
    </row>
    <row r="4" spans="1:11" ht="15.75">
      <c r="A4" s="4" t="s">
        <v>45</v>
      </c>
      <c r="B4">
        <v>20000</v>
      </c>
      <c r="D4" s="21" t="s">
        <v>60</v>
      </c>
      <c r="E4">
        <v>60000</v>
      </c>
      <c r="J4" s="17" t="s">
        <v>61</v>
      </c>
      <c r="K4">
        <v>3000</v>
      </c>
    </row>
    <row r="5" spans="1:11" ht="15.75">
      <c r="A5" s="4" t="s">
        <v>62</v>
      </c>
      <c r="B5">
        <v>10000</v>
      </c>
      <c r="D5" s="21" t="s">
        <v>63</v>
      </c>
      <c r="E5">
        <v>40000</v>
      </c>
    </row>
    <row r="6" spans="1:11" ht="15.75">
      <c r="A6" s="4" t="s">
        <v>64</v>
      </c>
      <c r="B6">
        <v>10000</v>
      </c>
      <c r="D6" s="21" t="s">
        <v>65</v>
      </c>
      <c r="E6">
        <v>50000</v>
      </c>
    </row>
    <row r="7" spans="1:11" ht="15.75">
      <c r="A7" s="4" t="s">
        <v>66</v>
      </c>
      <c r="B7">
        <v>10000</v>
      </c>
      <c r="D7" t="s">
        <v>67</v>
      </c>
      <c r="E7">
        <v>40000</v>
      </c>
    </row>
    <row r="8" spans="1:11" ht="15.75">
      <c r="A8" s="4" t="s">
        <v>68</v>
      </c>
      <c r="B8">
        <v>10000</v>
      </c>
      <c r="D8" t="s">
        <v>69</v>
      </c>
      <c r="E8">
        <v>45000</v>
      </c>
    </row>
    <row r="9" spans="1:11" ht="15.75">
      <c r="A9" s="4" t="s">
        <v>70</v>
      </c>
      <c r="B9">
        <v>10000</v>
      </c>
      <c r="D9" t="s">
        <v>71</v>
      </c>
      <c r="E9">
        <v>50000</v>
      </c>
    </row>
    <row r="10" spans="1:11" ht="15.75">
      <c r="A10" s="4" t="s">
        <v>72</v>
      </c>
      <c r="B10">
        <v>10000</v>
      </c>
      <c r="D10" t="s">
        <v>73</v>
      </c>
      <c r="E10">
        <v>30000</v>
      </c>
    </row>
    <row r="11" spans="1:11" ht="15.75">
      <c r="A11" s="4" t="s">
        <v>74</v>
      </c>
      <c r="B11">
        <v>10000</v>
      </c>
      <c r="D11" t="s">
        <v>75</v>
      </c>
      <c r="E11">
        <v>20000</v>
      </c>
    </row>
    <row r="12" spans="1:11" ht="15.75">
      <c r="A12" s="4" t="s">
        <v>76</v>
      </c>
      <c r="B12">
        <v>10000</v>
      </c>
      <c r="D12" s="21" t="s">
        <v>77</v>
      </c>
      <c r="E12">
        <v>60000</v>
      </c>
    </row>
    <row r="13" spans="1:11" ht="15.75">
      <c r="A13" s="4" t="s">
        <v>78</v>
      </c>
      <c r="B13">
        <v>20000</v>
      </c>
      <c r="D13" s="21" t="s">
        <v>79</v>
      </c>
      <c r="E13">
        <v>40000</v>
      </c>
    </row>
    <row r="14" spans="1:11" ht="15.75">
      <c r="A14" s="4" t="s">
        <v>80</v>
      </c>
      <c r="B14">
        <v>20000</v>
      </c>
      <c r="D14" s="21" t="s">
        <v>81</v>
      </c>
      <c r="E14">
        <v>50000</v>
      </c>
    </row>
    <row r="15" spans="1:11" ht="15.75">
      <c r="A15" s="4" t="s">
        <v>82</v>
      </c>
      <c r="B15">
        <v>20000</v>
      </c>
      <c r="D15" t="s">
        <v>83</v>
      </c>
      <c r="E15">
        <v>30000</v>
      </c>
    </row>
    <row r="16" spans="1:11" ht="15.75">
      <c r="A16" s="4" t="s">
        <v>84</v>
      </c>
      <c r="B16">
        <v>20000</v>
      </c>
      <c r="D16" t="s">
        <v>85</v>
      </c>
      <c r="E16">
        <v>20000</v>
      </c>
    </row>
    <row r="17" spans="1:5" ht="15.75">
      <c r="A17" s="4" t="s">
        <v>86</v>
      </c>
      <c r="B17">
        <v>20000</v>
      </c>
      <c r="D17" s="21" t="s">
        <v>87</v>
      </c>
      <c r="E17">
        <v>60000</v>
      </c>
    </row>
    <row r="18" spans="1:5" ht="15.75">
      <c r="A18" s="4" t="s">
        <v>88</v>
      </c>
      <c r="B18">
        <v>20000</v>
      </c>
      <c r="D18" s="21" t="s">
        <v>89</v>
      </c>
      <c r="E18">
        <v>40000</v>
      </c>
    </row>
    <row r="19" spans="1:5" ht="15.75">
      <c r="A19" s="4" t="s">
        <v>90</v>
      </c>
      <c r="B19">
        <v>20000</v>
      </c>
      <c r="D19" s="21" t="s">
        <v>91</v>
      </c>
      <c r="E19">
        <v>50000</v>
      </c>
    </row>
    <row r="20" spans="1:5" ht="15.75">
      <c r="A20" s="4" t="s">
        <v>92</v>
      </c>
      <c r="B20">
        <v>20000</v>
      </c>
    </row>
    <row r="21" spans="1:5" ht="15.75">
      <c r="A21" s="4" t="s">
        <v>93</v>
      </c>
      <c r="B21">
        <v>20000</v>
      </c>
    </row>
    <row r="22" spans="1:5" ht="15.75">
      <c r="A22" s="4" t="s">
        <v>94</v>
      </c>
      <c r="B22">
        <v>20000</v>
      </c>
    </row>
    <row r="23" spans="1:5" ht="15.75">
      <c r="A23" s="4" t="s">
        <v>95</v>
      </c>
      <c r="B23">
        <v>15000</v>
      </c>
    </row>
    <row r="24" spans="1:5" ht="15.75">
      <c r="A24" s="4" t="s">
        <v>96</v>
      </c>
      <c r="B24">
        <v>15000</v>
      </c>
    </row>
    <row r="25" spans="1:5" ht="15.75">
      <c r="A25" s="4" t="s">
        <v>97</v>
      </c>
      <c r="B25">
        <v>30000</v>
      </c>
    </row>
    <row r="26" spans="1:5" ht="15.75">
      <c r="A26" s="4" t="s">
        <v>98</v>
      </c>
      <c r="B26">
        <v>30000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단체참가신청</vt:lpstr>
      <vt:lpstr>클래스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Yoonsun CHA</cp:lastModifiedBy>
  <cp:revision/>
  <dcterms:created xsi:type="dcterms:W3CDTF">2025-06-24T11:51:11Z</dcterms:created>
  <dcterms:modified xsi:type="dcterms:W3CDTF">2025-07-01T06:51:01Z</dcterms:modified>
  <cp:category/>
  <cp:contentStatus/>
</cp:coreProperties>
</file>