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39fe6048b1f4210/_오리엔티어링/오리엔티어링 운영/오러버스/251123 통합_월드컵공원(sprint)/"/>
    </mc:Choice>
  </mc:AlternateContent>
  <xr:revisionPtr revIDLastSave="574" documentId="14_{EA2646D3-049E-499B-A9DA-C9FFD0876E42}" xr6:coauthVersionLast="47" xr6:coauthVersionMax="47" xr10:uidLastSave="{5FB8C82C-1217-443D-A903-EC7D6BCF7CDD}"/>
  <bookViews>
    <workbookView minimized="1" xWindow="3870" yWindow="4700" windowWidth="14400" windowHeight="8710" xr2:uid="{00000000-000D-0000-FFFF-FFFF00000000}"/>
  </bookViews>
  <sheets>
    <sheet name="단체참가신청" sheetId="1" r:id="rId1"/>
    <sheet name="클래스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" authorId="0" shapeId="0" xr:uid="{4C42AC46-471C-4704-8930-E74997D7F521}">
      <text>
        <r>
          <rPr>
            <sz val="9"/>
            <color indexed="81"/>
            <rFont val="돋움"/>
            <family val="3"/>
            <charset val="129"/>
          </rPr>
          <t>신청자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입력됩니다</t>
        </r>
        <r>
          <rPr>
            <sz val="9"/>
            <color indexed="81"/>
            <rFont val="Tahoma"/>
            <family val="2"/>
          </rPr>
          <t>.</t>
        </r>
      </text>
    </comment>
    <comment ref="C6" authorId="0" shapeId="0" xr:uid="{65D1AF38-FA39-4DFE-AD43-E10170548364}">
      <text>
        <r>
          <rPr>
            <sz val="9"/>
            <color indexed="81"/>
            <rFont val="돋움"/>
            <family val="3"/>
            <charset val="129"/>
          </rPr>
          <t>클래스를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금액을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있습니다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<sst xmlns="http://schemas.openxmlformats.org/spreadsheetml/2006/main" count="49" uniqueCount="48">
  <si>
    <t>단체명</t>
    <phoneticPr fontId="1" type="noConversion"/>
  </si>
  <si>
    <t>대표자명</t>
    <phoneticPr fontId="1" type="noConversion"/>
  </si>
  <si>
    <t>[개인정보 수집 및 이용 동의]</t>
    <phoneticPr fontId="1" type="noConversion"/>
  </si>
  <si>
    <t>연락처</t>
    <phoneticPr fontId="1" type="noConversion"/>
  </si>
  <si>
    <r>
      <t xml:space="preserve">1.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수집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목적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경기참가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신청자의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업무처리에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필요한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개인정보를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수집하여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이용하고자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함</t>
    </r>
    <r>
      <rPr>
        <sz val="10"/>
        <color rgb="FF000000"/>
        <rFont val="Arial"/>
        <family val="2"/>
        <scheme val="minor"/>
      </rPr>
      <t>.</t>
    </r>
    <phoneticPr fontId="1" type="noConversion"/>
  </si>
  <si>
    <t>신청 인원 수</t>
    <phoneticPr fontId="1" type="noConversion"/>
  </si>
  <si>
    <r>
      <t xml:space="preserve">2. </t>
    </r>
    <r>
      <rPr>
        <sz val="10"/>
        <color rgb="FF000000"/>
        <rFont val="맑은 고딕"/>
        <family val="3"/>
        <charset val="129"/>
      </rPr>
      <t>수집하고자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성명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생년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전화번호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</t>
    </r>
    <phoneticPr fontId="1" type="noConversion"/>
  </si>
  <si>
    <t>입금 총액</t>
    <phoneticPr fontId="1" type="noConversion"/>
  </si>
  <si>
    <r>
      <t xml:space="preserve">3.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보유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기간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맑은 고딕"/>
        <family val="3"/>
        <charset val="129"/>
      </rPr>
      <t>경기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종료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파기함</t>
    </r>
    <phoneticPr fontId="1" type="noConversion"/>
  </si>
  <si>
    <t>입금자명</t>
    <phoneticPr fontId="1" type="noConversion"/>
  </si>
  <si>
    <r>
      <rPr>
        <b/>
        <sz val="10"/>
        <color rgb="FF000000"/>
        <rFont val="맑은 고딕"/>
        <family val="3"/>
        <charset val="129"/>
      </rPr>
      <t>개인정보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보호법에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따라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본인의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개인정보를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위와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같이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수집, 이용에 동의함</t>
    </r>
    <r>
      <rPr>
        <b/>
        <sz val="10"/>
        <color rgb="FF000000"/>
        <rFont val="Arial"/>
        <family val="3"/>
      </rPr>
      <t xml:space="preserve">(     ), </t>
    </r>
    <r>
      <rPr>
        <b/>
        <sz val="10"/>
        <color rgb="FF000000"/>
        <rFont val="맑은 고딕"/>
        <family val="3"/>
        <charset val="129"/>
      </rPr>
      <t>동의하지</t>
    </r>
    <r>
      <rPr>
        <b/>
        <sz val="10"/>
        <color rgb="FF000000"/>
        <rFont val="Arial"/>
        <family val="3"/>
      </rPr>
      <t xml:space="preserve"> </t>
    </r>
    <r>
      <rPr>
        <b/>
        <sz val="10"/>
        <color rgb="FF000000"/>
        <rFont val="맑은 고딕"/>
        <family val="3"/>
        <charset val="129"/>
      </rPr>
      <t>않음(    )</t>
    </r>
    <phoneticPr fontId="1" type="noConversion"/>
  </si>
  <si>
    <t>반드시 입력해 주세요</t>
  </si>
  <si>
    <t>목록 중에 선택</t>
    <phoneticPr fontId="1" type="noConversion"/>
  </si>
  <si>
    <t>클래스 선택 시
자동 계산됩니다.</t>
    <phoneticPr fontId="1" type="noConversion"/>
  </si>
  <si>
    <t>있을 경우에만
입력</t>
    <phoneticPr fontId="1" type="noConversion"/>
  </si>
  <si>
    <t>이름
가족팀이름</t>
    <phoneticPr fontId="1" type="noConversion"/>
  </si>
  <si>
    <t>생년</t>
    <phoneticPr fontId="1" type="noConversion"/>
  </si>
  <si>
    <t>전화번호</t>
    <phoneticPr fontId="1" type="noConversion"/>
  </si>
  <si>
    <t>소속</t>
    <phoneticPr fontId="1" type="noConversion"/>
  </si>
  <si>
    <t>참가비 합계</t>
    <phoneticPr fontId="1" type="noConversion"/>
  </si>
  <si>
    <t>SI카드 번호</t>
    <phoneticPr fontId="1" type="noConversion"/>
  </si>
  <si>
    <t>나침반 대여</t>
    <phoneticPr fontId="1" type="noConversion"/>
  </si>
  <si>
    <t>예시</t>
    <phoneticPr fontId="1" type="noConversion"/>
  </si>
  <si>
    <t>010-1234-5678</t>
    <phoneticPr fontId="1" type="noConversion"/>
  </si>
  <si>
    <t>강원연맹</t>
    <phoneticPr fontId="1" type="noConversion"/>
  </si>
  <si>
    <r>
      <rPr>
        <b/>
        <sz val="11"/>
        <color rgb="FF000000"/>
        <rFont val="돋움"/>
        <family val="3"/>
        <charset val="129"/>
      </rPr>
      <t>계좌번호</t>
    </r>
    <r>
      <rPr>
        <b/>
        <sz val="11"/>
        <color rgb="FF000000"/>
        <rFont val="Arial Unicode MS"/>
        <family val="2"/>
      </rPr>
      <t xml:space="preserve"> : 국민은행</t>
    </r>
    <r>
      <rPr>
        <b/>
        <sz val="11"/>
        <color rgb="FF000000"/>
        <rFont val="돋움"/>
        <family val="3"/>
        <charset val="129"/>
      </rPr>
      <t xml:space="preserve"> 924101-00-000998  (예금주: 서울오리엔티어링연맹)</t>
    </r>
    <phoneticPr fontId="1" type="noConversion"/>
  </si>
  <si>
    <t>수도권 통합 오리엔티어링 대회 참가 신청(단체)</t>
    <phoneticPr fontId="1" type="noConversion"/>
  </si>
  <si>
    <t>초급여</t>
    <phoneticPr fontId="1" type="noConversion"/>
  </si>
  <si>
    <t>초급남</t>
  </si>
  <si>
    <t>초급남</t>
    <phoneticPr fontId="1" type="noConversion"/>
  </si>
  <si>
    <t>중급여</t>
    <phoneticPr fontId="1" type="noConversion"/>
  </si>
  <si>
    <t>중급남</t>
    <phoneticPr fontId="1" type="noConversion"/>
  </si>
  <si>
    <t>상급여</t>
    <phoneticPr fontId="1" type="noConversion"/>
  </si>
  <si>
    <t>상급남</t>
    <phoneticPr fontId="1" type="noConversion"/>
  </si>
  <si>
    <t>엘리트여</t>
    <phoneticPr fontId="1" type="noConversion"/>
  </si>
  <si>
    <t>엘리트남</t>
    <phoneticPr fontId="1" type="noConversion"/>
  </si>
  <si>
    <t>클래스</t>
    <phoneticPr fontId="1" type="noConversion"/>
  </si>
  <si>
    <t>가족(초등학생 어린이를 동반한 가족)</t>
    <phoneticPr fontId="1" type="noConversion"/>
  </si>
  <si>
    <t>학생 여부</t>
    <phoneticPr fontId="1" type="noConversion"/>
  </si>
  <si>
    <t>학생</t>
    <phoneticPr fontId="1" type="noConversion"/>
  </si>
  <si>
    <t>학생 아님</t>
    <phoneticPr fontId="1" type="noConversion"/>
  </si>
  <si>
    <t>2개</t>
    <phoneticPr fontId="1" type="noConversion"/>
  </si>
  <si>
    <t>성별</t>
    <phoneticPr fontId="1" type="noConversion"/>
  </si>
  <si>
    <t>홍길동</t>
    <phoneticPr fontId="1" type="noConversion"/>
  </si>
  <si>
    <t>남자</t>
    <phoneticPr fontId="1" type="noConversion"/>
  </si>
  <si>
    <t>가족
인원수</t>
    <phoneticPr fontId="1" type="noConversion"/>
  </si>
  <si>
    <t>가족 클래스는
총 인원수를 입력</t>
    <phoneticPr fontId="1" type="noConversion"/>
  </si>
  <si>
    <r>
      <rPr>
        <b/>
        <sz val="10"/>
        <color rgb="FF000000"/>
        <rFont val="Malgun Gothic Semilight"/>
        <family val="3"/>
        <charset val="129"/>
      </rPr>
      <t>개당 당일 대여비
1,000원 지불</t>
    </r>
    <r>
      <rPr>
        <sz val="10"/>
        <color rgb="FF000000"/>
        <rFont val="Malgun Gothic Semilight"/>
        <family val="3"/>
        <charset val="129"/>
      </rPr>
      <t xml:space="preserve">
목록 중에 선택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</si>
</sst>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4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sz val="10"/>
      <color rgb="FF000000"/>
      <name val="Arial Unicode MS"/>
      <family val="3"/>
      <charset val="129"/>
    </font>
    <font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20"/>
      <color rgb="FF000000"/>
      <name val="맑은 고딕"/>
      <family val="3"/>
      <charset val="129"/>
    </font>
    <font>
      <b/>
      <sz val="11"/>
      <color rgb="FF000000"/>
      <name val="Arial Unicode MS"/>
      <family val="3"/>
      <charset val="129"/>
    </font>
    <font>
      <b/>
      <sz val="11"/>
      <color rgb="FF000000"/>
      <name val="Arial Unicode MS"/>
      <family val="2"/>
    </font>
    <font>
      <b/>
      <sz val="11"/>
      <color rgb="FF000000"/>
      <name val="맑은 고딕"/>
      <family val="3"/>
      <charset val="129"/>
    </font>
    <font>
      <sz val="10"/>
      <color rgb="FF000000"/>
      <name val="Malgun Gothic Semilight"/>
      <family val="2"/>
      <charset val="129"/>
    </font>
    <font>
      <sz val="10"/>
      <color rgb="FF000000"/>
      <name val="Malgun Gothic Semilight"/>
      <family val="3"/>
      <charset val="129"/>
    </font>
    <font>
      <b/>
      <sz val="12"/>
      <color theme="1"/>
      <name val="Malgun Gothic Semilight"/>
      <family val="2"/>
      <charset val="129"/>
    </font>
    <font>
      <b/>
      <sz val="12"/>
      <color theme="1"/>
      <name val="Malgun Gothic Semilight"/>
      <family val="3"/>
      <charset val="129"/>
    </font>
    <font>
      <sz val="12"/>
      <color rgb="FF000000"/>
      <name val="Malgun Gothic Semilight"/>
      <family val="3"/>
      <charset val="129"/>
    </font>
    <font>
      <sz val="12"/>
      <color theme="1"/>
      <name val="Malgun Gothic Semilight"/>
      <family val="2"/>
      <charset val="129"/>
    </font>
    <font>
      <sz val="12"/>
      <color theme="1"/>
      <name val="Malgun Gothic Semilight"/>
      <family val="3"/>
      <charset val="129"/>
    </font>
    <font>
      <b/>
      <sz val="12"/>
      <color rgb="FF000000"/>
      <name val="Malgun Gothic Semilight"/>
      <family val="2"/>
      <charset val="129"/>
    </font>
    <font>
      <b/>
      <sz val="11"/>
      <color rgb="FF000000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0000"/>
      <name val="Malgun Gothic Semilight"/>
      <family val="3"/>
      <charset val="129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 Semilight"/>
      <family val="3"/>
      <charset val="129"/>
    </font>
    <font>
      <b/>
      <sz val="10"/>
      <color rgb="FF000000"/>
      <name val="맑은 고딕 Semilight"/>
      <family val="3"/>
      <charset val="129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rgb="FF000000"/>
      <name val="Arial"/>
      <family val="3"/>
    </font>
    <font>
      <sz val="10"/>
      <color rgb="FFFF0000"/>
      <name val="Malgun Gothic Semilight"/>
      <family val="3"/>
      <charset val="129"/>
    </font>
    <font>
      <b/>
      <sz val="28"/>
      <color rgb="FF000000"/>
      <name val="맑은 고딕"/>
      <family val="3"/>
      <charset val="129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22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0" fontId="10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5" fillId="0" borderId="0" xfId="0" applyFont="1"/>
    <xf numFmtId="41" fontId="15" fillId="3" borderId="1" xfId="1" applyFont="1" applyFill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6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1" fillId="0" borderId="6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8" fillId="0" borderId="8" xfId="0" applyFont="1" applyBorder="1" applyAlignment="1">
      <alignment vertical="center"/>
    </xf>
    <xf numFmtId="0" fontId="23" fillId="0" borderId="9" xfId="0" applyFont="1" applyBorder="1"/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Continuous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Border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62"/>
  <sheetViews>
    <sheetView tabSelected="1" topLeftCell="A4" zoomScaleNormal="100" workbookViewId="0">
      <selection activeCell="J19" sqref="J19"/>
    </sheetView>
  </sheetViews>
  <sheetFormatPr defaultColWidth="12.54296875" defaultRowHeight="15.75" customHeight="1"/>
  <cols>
    <col min="1" max="1" width="6.54296875" customWidth="1"/>
    <col min="2" max="2" width="18.81640625" customWidth="1"/>
    <col min="3" max="3" width="12.26953125" customWidth="1"/>
    <col min="4" max="4" width="15.1796875" customWidth="1"/>
    <col min="5" max="5" width="13.54296875" customWidth="1"/>
    <col min="6" max="6" width="18.7265625" bestFit="1" customWidth="1"/>
    <col min="7" max="7" width="14.54296875" customWidth="1"/>
    <col min="8" max="8" width="36.81640625" customWidth="1"/>
    <col min="9" max="9" width="15.26953125" customWidth="1"/>
    <col min="10" max="10" width="15.81640625" customWidth="1"/>
    <col min="11" max="11" width="15.1796875" customWidth="1"/>
    <col min="12" max="12" width="15.453125" customWidth="1"/>
    <col min="13" max="15" width="18.81640625" customWidth="1"/>
  </cols>
  <sheetData>
    <row r="1" spans="1:12" ht="39.5">
      <c r="A1" s="3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0"/>
    </row>
    <row r="2" spans="1:12" ht="22.5" customHeight="1" thickBot="1">
      <c r="A2" s="35" t="s">
        <v>0</v>
      </c>
      <c r="B2" s="35"/>
      <c r="C2" s="36"/>
      <c r="D2" s="36"/>
    </row>
    <row r="3" spans="1:12" ht="22.5" customHeight="1">
      <c r="A3" s="35" t="s">
        <v>1</v>
      </c>
      <c r="B3" s="35"/>
      <c r="C3" s="36"/>
      <c r="D3" s="36"/>
      <c r="H3" s="21" t="s">
        <v>2</v>
      </c>
      <c r="I3" s="22"/>
      <c r="J3" s="22"/>
      <c r="K3" s="22"/>
      <c r="L3" s="23"/>
    </row>
    <row r="4" spans="1:12" ht="22.5" customHeight="1">
      <c r="A4" s="35" t="s">
        <v>3</v>
      </c>
      <c r="B4" s="35"/>
      <c r="C4" s="36"/>
      <c r="D4" s="36"/>
      <c r="H4" s="24" t="s">
        <v>4</v>
      </c>
      <c r="I4" s="39"/>
      <c r="J4" s="39"/>
      <c r="K4" s="39"/>
      <c r="L4" s="25"/>
    </row>
    <row r="5" spans="1:12" ht="22.5" customHeight="1">
      <c r="A5" s="35" t="s">
        <v>5</v>
      </c>
      <c r="B5" s="35"/>
      <c r="C5" s="36">
        <f>COUNTA($B13:$B99)</f>
        <v>0</v>
      </c>
      <c r="D5" s="36"/>
      <c r="H5" s="24" t="s">
        <v>6</v>
      </c>
      <c r="I5" s="39"/>
      <c r="J5" s="39"/>
      <c r="K5" s="39"/>
      <c r="L5" s="25"/>
    </row>
    <row r="6" spans="1:12" ht="22.5" customHeight="1">
      <c r="A6" s="35" t="s">
        <v>7</v>
      </c>
      <c r="B6" s="35"/>
      <c r="C6" s="38">
        <f>SUM(J13:J62)</f>
        <v>0</v>
      </c>
      <c r="D6" s="36"/>
      <c r="H6" s="24" t="s">
        <v>8</v>
      </c>
      <c r="I6" s="39"/>
      <c r="J6" s="39"/>
      <c r="K6" s="39"/>
      <c r="L6" s="25"/>
    </row>
    <row r="7" spans="1:12" ht="22.5" customHeight="1" thickBot="1">
      <c r="A7" s="35" t="s">
        <v>9</v>
      </c>
      <c r="B7" s="35"/>
      <c r="C7" s="36"/>
      <c r="D7" s="36"/>
      <c r="H7" s="28" t="s">
        <v>10</v>
      </c>
      <c r="I7" s="26"/>
      <c r="J7" s="26"/>
      <c r="K7" s="29"/>
      <c r="L7" s="27"/>
    </row>
    <row r="8" spans="1:12" ht="21.75" customHeight="1">
      <c r="A8" s="7" t="s">
        <v>25</v>
      </c>
      <c r="B8" s="1"/>
      <c r="C8" s="1"/>
      <c r="D8" s="1"/>
    </row>
    <row r="9" spans="1:12" ht="21.75" customHeight="1">
      <c r="A9" s="34"/>
      <c r="B9" s="1"/>
      <c r="C9" s="1"/>
      <c r="D9" s="1"/>
    </row>
    <row r="10" spans="1:12" ht="48">
      <c r="B10" s="4"/>
      <c r="C10" s="4"/>
      <c r="D10" s="6" t="s">
        <v>46</v>
      </c>
      <c r="F10" s="30" t="s">
        <v>11</v>
      </c>
      <c r="H10" s="5" t="s">
        <v>12</v>
      </c>
      <c r="I10" s="5" t="s">
        <v>12</v>
      </c>
      <c r="J10" s="6" t="s">
        <v>13</v>
      </c>
      <c r="K10" s="6" t="s">
        <v>14</v>
      </c>
      <c r="L10" s="6" t="s">
        <v>47</v>
      </c>
    </row>
    <row r="11" spans="1:12" ht="35">
      <c r="A11" s="8"/>
      <c r="B11" s="9" t="s">
        <v>15</v>
      </c>
      <c r="C11" s="9" t="s">
        <v>42</v>
      </c>
      <c r="D11" s="9" t="s">
        <v>45</v>
      </c>
      <c r="E11" s="16" t="s">
        <v>16</v>
      </c>
      <c r="F11" s="16" t="s">
        <v>17</v>
      </c>
      <c r="G11" s="16" t="s">
        <v>18</v>
      </c>
      <c r="H11" s="16" t="s">
        <v>36</v>
      </c>
      <c r="I11" s="16" t="s">
        <v>38</v>
      </c>
      <c r="J11" s="16" t="s">
        <v>19</v>
      </c>
      <c r="K11" s="16" t="s">
        <v>20</v>
      </c>
      <c r="L11" s="16" t="s">
        <v>21</v>
      </c>
    </row>
    <row r="12" spans="1:12" ht="22.5" customHeight="1">
      <c r="A12" s="10" t="s">
        <v>22</v>
      </c>
      <c r="B12" s="11" t="s">
        <v>43</v>
      </c>
      <c r="C12" s="11" t="s">
        <v>44</v>
      </c>
      <c r="D12" s="11"/>
      <c r="E12" s="11">
        <v>2012</v>
      </c>
      <c r="F12" s="12" t="s">
        <v>23</v>
      </c>
      <c r="G12" s="11" t="s">
        <v>24</v>
      </c>
      <c r="H12" s="37" t="s">
        <v>28</v>
      </c>
      <c r="I12" s="12"/>
      <c r="J12" s="18">
        <f>IFERROR(IF($I12="학생",8000,VLOOKUP($H12,클래스!$A:$B,2,0)),0)</f>
        <v>10000</v>
      </c>
      <c r="K12" s="12"/>
      <c r="L12" s="12" t="s">
        <v>41</v>
      </c>
    </row>
    <row r="13" spans="1:12" ht="22.5" customHeight="1">
      <c r="A13" s="13">
        <v>1</v>
      </c>
      <c r="B13" s="14"/>
      <c r="C13" s="14"/>
      <c r="D13" s="14"/>
      <c r="E13" s="14"/>
      <c r="F13" s="14"/>
      <c r="G13" s="14"/>
      <c r="H13" s="14"/>
      <c r="I13" s="14"/>
      <c r="J13" s="19">
        <f>IFERROR(IF($I13="학생",8000,VLOOKUP($H13,클래스!$A:$B,2,0)),0)</f>
        <v>0</v>
      </c>
      <c r="K13" s="14"/>
      <c r="L13" s="32"/>
    </row>
    <row r="14" spans="1:12" ht="22.5" customHeight="1">
      <c r="A14" s="13">
        <v>2</v>
      </c>
      <c r="B14" s="14"/>
      <c r="C14" s="14"/>
      <c r="D14" s="14"/>
      <c r="E14" s="14"/>
      <c r="F14" s="14"/>
      <c r="G14" s="14"/>
      <c r="H14" s="14"/>
      <c r="I14" s="14"/>
      <c r="J14" s="19">
        <f>IFERROR(IF($I14="학생",8000,VLOOKUP($H14,클래스!$A:$B,2,0)),0)</f>
        <v>0</v>
      </c>
      <c r="K14" s="14"/>
      <c r="L14" s="32"/>
    </row>
    <row r="15" spans="1:12" ht="22.5" customHeight="1">
      <c r="A15" s="13">
        <v>3</v>
      </c>
      <c r="B15" s="14"/>
      <c r="C15" s="14"/>
      <c r="D15" s="14"/>
      <c r="E15" s="14"/>
      <c r="F15" s="14"/>
      <c r="G15" s="14"/>
      <c r="H15" s="14"/>
      <c r="I15" s="14"/>
      <c r="J15" s="19">
        <f>IFERROR(IF($I15="학생",8000,VLOOKUP($H15,클래스!$A:$B,2,0)),0)</f>
        <v>0</v>
      </c>
      <c r="K15" s="14"/>
      <c r="L15" s="32"/>
    </row>
    <row r="16" spans="1:12" ht="22.5" customHeight="1">
      <c r="A16" s="13">
        <v>4</v>
      </c>
      <c r="B16" s="14"/>
      <c r="C16" s="14"/>
      <c r="D16" s="14"/>
      <c r="E16" s="14"/>
      <c r="F16" s="14"/>
      <c r="G16" s="14"/>
      <c r="H16" s="14"/>
      <c r="I16" s="14"/>
      <c r="J16" s="19">
        <f>IFERROR(IF($I16="학생",8000,VLOOKUP($H16,클래스!$A:$B,2,0)),0)</f>
        <v>0</v>
      </c>
      <c r="K16" s="14"/>
      <c r="L16" s="32"/>
    </row>
    <row r="17" spans="1:12" ht="22.5" customHeight="1">
      <c r="A17" s="13">
        <v>5</v>
      </c>
      <c r="B17" s="14"/>
      <c r="C17" s="14"/>
      <c r="D17" s="14"/>
      <c r="E17" s="14"/>
      <c r="F17" s="14"/>
      <c r="G17" s="14"/>
      <c r="H17" s="14"/>
      <c r="I17" s="14"/>
      <c r="J17" s="19">
        <f>IFERROR(IF($I17="학생",8000,VLOOKUP($H17,클래스!$A:$B,2,0)),0)</f>
        <v>0</v>
      </c>
      <c r="K17" s="14"/>
      <c r="L17" s="32"/>
    </row>
    <row r="18" spans="1:12" ht="22.5" customHeight="1">
      <c r="A18" s="13">
        <v>6</v>
      </c>
      <c r="B18" s="14"/>
      <c r="C18" s="14"/>
      <c r="D18" s="14"/>
      <c r="E18" s="14"/>
      <c r="F18" s="14"/>
      <c r="G18" s="14"/>
      <c r="H18" s="14"/>
      <c r="I18" s="14"/>
      <c r="J18" s="19">
        <f>IFERROR(IF($I18="학생",8000,VLOOKUP($H18,클래스!$A:$B,2,0)),0)</f>
        <v>0</v>
      </c>
      <c r="K18" s="14"/>
      <c r="L18" s="32"/>
    </row>
    <row r="19" spans="1:12" ht="22.5" customHeight="1">
      <c r="A19" s="13">
        <v>7</v>
      </c>
      <c r="B19" s="14"/>
      <c r="C19" s="14"/>
      <c r="D19" s="14"/>
      <c r="E19" s="14"/>
      <c r="F19" s="14"/>
      <c r="G19" s="14"/>
      <c r="H19" s="14"/>
      <c r="I19" s="14"/>
      <c r="J19" s="19">
        <f>IFERROR(IF($I19="학생",8000,VLOOKUP($H19,클래스!$A:$B,2,0)),0)</f>
        <v>0</v>
      </c>
      <c r="K19" s="14"/>
      <c r="L19" s="32"/>
    </row>
    <row r="20" spans="1:12" ht="22.5" customHeight="1">
      <c r="A20" s="13">
        <v>8</v>
      </c>
      <c r="B20" s="14"/>
      <c r="C20" s="14"/>
      <c r="D20" s="14"/>
      <c r="E20" s="14"/>
      <c r="F20" s="14"/>
      <c r="G20" s="14"/>
      <c r="H20" s="14"/>
      <c r="I20" s="14"/>
      <c r="J20" s="19">
        <f>IFERROR(IF($I20="학생",8000,VLOOKUP($H20,클래스!$A:$B,2,0)),0)</f>
        <v>0</v>
      </c>
      <c r="K20" s="14"/>
      <c r="L20" s="32"/>
    </row>
    <row r="21" spans="1:12" ht="22.5" customHeight="1">
      <c r="A21" s="13">
        <v>9</v>
      </c>
      <c r="B21" s="14"/>
      <c r="C21" s="14"/>
      <c r="D21" s="14"/>
      <c r="E21" s="14"/>
      <c r="F21" s="14"/>
      <c r="G21" s="14"/>
      <c r="H21" s="14"/>
      <c r="I21" s="14"/>
      <c r="J21" s="19">
        <f>IFERROR(IF($I21="학생",8000,VLOOKUP($H21,클래스!$A:$B,2,0)),0)</f>
        <v>0</v>
      </c>
      <c r="K21" s="14"/>
      <c r="L21" s="32"/>
    </row>
    <row r="22" spans="1:12" ht="22.5" customHeight="1">
      <c r="A22" s="13">
        <v>10</v>
      </c>
      <c r="B22" s="14"/>
      <c r="C22" s="14"/>
      <c r="D22" s="14"/>
      <c r="E22" s="14"/>
      <c r="F22" s="14"/>
      <c r="G22" s="14"/>
      <c r="H22" s="14"/>
      <c r="I22" s="14"/>
      <c r="J22" s="19">
        <f>IFERROR(IF($I22="학생",8000,VLOOKUP($H22,클래스!$A:$B,2,0)),0)</f>
        <v>0</v>
      </c>
      <c r="K22" s="14"/>
      <c r="L22" s="32"/>
    </row>
    <row r="23" spans="1:12" ht="22.5" customHeight="1">
      <c r="A23" s="13">
        <v>11</v>
      </c>
      <c r="B23" s="15"/>
      <c r="C23" s="15"/>
      <c r="D23" s="15"/>
      <c r="E23" s="15"/>
      <c r="F23" s="15"/>
      <c r="G23" s="15"/>
      <c r="H23" s="15"/>
      <c r="I23" s="15"/>
      <c r="J23" s="19">
        <f>IFERROR(IF($I23="학생",8000,VLOOKUP($H23,클래스!$A:$B,2,0)),0)</f>
        <v>0</v>
      </c>
      <c r="K23" s="15"/>
      <c r="L23" s="33"/>
    </row>
    <row r="24" spans="1:12" ht="22.5" customHeight="1">
      <c r="A24" s="13">
        <v>12</v>
      </c>
      <c r="B24" s="15"/>
      <c r="C24" s="15"/>
      <c r="D24" s="15"/>
      <c r="E24" s="15"/>
      <c r="F24" s="15"/>
      <c r="G24" s="15"/>
      <c r="H24" s="15"/>
      <c r="I24" s="15"/>
      <c r="J24" s="19">
        <f>IFERROR(IF($I24="학생",8000,VLOOKUP($H24,클래스!$A:$B,2,0)),0)</f>
        <v>0</v>
      </c>
      <c r="K24" s="15"/>
      <c r="L24" s="33"/>
    </row>
    <row r="25" spans="1:12" ht="22.5" customHeight="1">
      <c r="A25" s="13">
        <v>13</v>
      </c>
      <c r="B25" s="15"/>
      <c r="C25" s="15"/>
      <c r="D25" s="15"/>
      <c r="E25" s="15"/>
      <c r="F25" s="15"/>
      <c r="G25" s="15"/>
      <c r="H25" s="15"/>
      <c r="I25" s="15"/>
      <c r="J25" s="19">
        <f>IFERROR(IF($I25="학생",8000,VLOOKUP($H25,클래스!$A:$B,2,0)),0)</f>
        <v>0</v>
      </c>
      <c r="K25" s="15"/>
      <c r="L25" s="33"/>
    </row>
    <row r="26" spans="1:12" ht="22.5" customHeight="1">
      <c r="A26" s="13">
        <v>14</v>
      </c>
      <c r="B26" s="15"/>
      <c r="C26" s="15"/>
      <c r="D26" s="15"/>
      <c r="E26" s="15"/>
      <c r="F26" s="15"/>
      <c r="G26" s="15"/>
      <c r="H26" s="15"/>
      <c r="I26" s="15"/>
      <c r="J26" s="19">
        <f>IFERROR(IF($I26="학생",8000,VLOOKUP($H26,클래스!$A:$B,2,0)),0)</f>
        <v>0</v>
      </c>
      <c r="K26" s="15"/>
      <c r="L26" s="33"/>
    </row>
    <row r="27" spans="1:12" ht="22.5" customHeight="1">
      <c r="A27" s="13">
        <v>15</v>
      </c>
      <c r="B27" s="15"/>
      <c r="C27" s="15"/>
      <c r="D27" s="15"/>
      <c r="E27" s="15"/>
      <c r="F27" s="15"/>
      <c r="G27" s="15"/>
      <c r="H27" s="15"/>
      <c r="I27" s="15"/>
      <c r="J27" s="19">
        <f>IFERROR(IF($I27="학생",8000,VLOOKUP($H27,클래스!$A:$B,2,0)),0)</f>
        <v>0</v>
      </c>
      <c r="K27" s="15"/>
      <c r="L27" s="33"/>
    </row>
    <row r="28" spans="1:12" ht="22.5" customHeight="1">
      <c r="A28" s="13">
        <v>16</v>
      </c>
      <c r="B28" s="15"/>
      <c r="C28" s="15"/>
      <c r="D28" s="15"/>
      <c r="E28" s="15"/>
      <c r="F28" s="15"/>
      <c r="G28" s="15"/>
      <c r="H28" s="15"/>
      <c r="I28" s="15"/>
      <c r="J28" s="19">
        <f>IFERROR(IF($I28="학생",8000,VLOOKUP($H28,클래스!$A:$B,2,0)),0)</f>
        <v>0</v>
      </c>
      <c r="K28" s="15"/>
      <c r="L28" s="33"/>
    </row>
    <row r="29" spans="1:12" ht="22.5" customHeight="1">
      <c r="A29" s="13">
        <v>17</v>
      </c>
      <c r="B29" s="15"/>
      <c r="C29" s="15"/>
      <c r="D29" s="15"/>
      <c r="E29" s="15"/>
      <c r="F29" s="15"/>
      <c r="G29" s="15"/>
      <c r="H29" s="15"/>
      <c r="I29" s="15"/>
      <c r="J29" s="19">
        <f>IFERROR(IF($I29="학생",8000,VLOOKUP($H29,클래스!$A:$B,2,0)),0)</f>
        <v>0</v>
      </c>
      <c r="K29" s="15"/>
      <c r="L29" s="33"/>
    </row>
    <row r="30" spans="1:12" ht="22.5" customHeight="1">
      <c r="A30" s="13">
        <v>18</v>
      </c>
      <c r="B30" s="15"/>
      <c r="C30" s="15"/>
      <c r="D30" s="15"/>
      <c r="E30" s="15"/>
      <c r="F30" s="15"/>
      <c r="G30" s="15"/>
      <c r="H30" s="15"/>
      <c r="I30" s="15"/>
      <c r="J30" s="19">
        <f>IFERROR(IF($I30="학생",8000,VLOOKUP($H30,클래스!$A:$B,2,0)),0)</f>
        <v>0</v>
      </c>
      <c r="K30" s="15"/>
      <c r="L30" s="33"/>
    </row>
    <row r="31" spans="1:12" ht="22.5" customHeight="1">
      <c r="A31" s="13">
        <v>19</v>
      </c>
      <c r="B31" s="15"/>
      <c r="C31" s="15"/>
      <c r="D31" s="15"/>
      <c r="E31" s="15"/>
      <c r="F31" s="15"/>
      <c r="G31" s="15"/>
      <c r="H31" s="15"/>
      <c r="I31" s="15"/>
      <c r="J31" s="19">
        <f>IFERROR(IF($I31="학생",8000,VLOOKUP($H31,클래스!$A:$B,2,0)),0)</f>
        <v>0</v>
      </c>
      <c r="K31" s="15"/>
      <c r="L31" s="33"/>
    </row>
    <row r="32" spans="1:12" ht="22.5" customHeight="1">
      <c r="A32" s="13">
        <v>20</v>
      </c>
      <c r="B32" s="15"/>
      <c r="C32" s="15"/>
      <c r="D32" s="15"/>
      <c r="E32" s="15"/>
      <c r="F32" s="15"/>
      <c r="G32" s="15"/>
      <c r="H32" s="15"/>
      <c r="I32" s="15"/>
      <c r="J32" s="19">
        <f>IFERROR(IF($I32="학생",8000,VLOOKUP($H32,클래스!$A:$B,2,0)),0)</f>
        <v>0</v>
      </c>
      <c r="K32" s="15"/>
      <c r="L32" s="33"/>
    </row>
    <row r="33" spans="1:12" ht="22.5" customHeight="1">
      <c r="A33" s="13">
        <v>21</v>
      </c>
      <c r="B33" s="15"/>
      <c r="C33" s="15"/>
      <c r="D33" s="15"/>
      <c r="E33" s="15"/>
      <c r="F33" s="15"/>
      <c r="G33" s="15"/>
      <c r="H33" s="15"/>
      <c r="I33" s="15"/>
      <c r="J33" s="19">
        <f>IFERROR(IF($I33="학생",8000,VLOOKUP($H33,클래스!$A:$B,2,0)),0)</f>
        <v>0</v>
      </c>
      <c r="K33" s="15"/>
      <c r="L33" s="33"/>
    </row>
    <row r="34" spans="1:12" ht="22.5" customHeight="1">
      <c r="A34" s="13">
        <v>22</v>
      </c>
      <c r="B34" s="15"/>
      <c r="C34" s="15"/>
      <c r="D34" s="15"/>
      <c r="E34" s="15"/>
      <c r="F34" s="15"/>
      <c r="G34" s="15"/>
      <c r="H34" s="15"/>
      <c r="I34" s="15"/>
      <c r="J34" s="19">
        <f>IFERROR(IF($I34="학생",8000,VLOOKUP($H34,클래스!$A:$B,2,0)),0)</f>
        <v>0</v>
      </c>
      <c r="K34" s="15"/>
      <c r="L34" s="33"/>
    </row>
    <row r="35" spans="1:12" ht="22.5" customHeight="1">
      <c r="A35" s="13">
        <v>23</v>
      </c>
      <c r="B35" s="15"/>
      <c r="C35" s="15"/>
      <c r="D35" s="15"/>
      <c r="E35" s="15"/>
      <c r="F35" s="15"/>
      <c r="G35" s="15"/>
      <c r="H35" s="15"/>
      <c r="I35" s="15"/>
      <c r="J35" s="19">
        <f>IFERROR(IF($I35="학생",8000,VLOOKUP($H35,클래스!$A:$B,2,0)),0)</f>
        <v>0</v>
      </c>
      <c r="K35" s="15"/>
      <c r="L35" s="33"/>
    </row>
    <row r="36" spans="1:12" ht="22.5" customHeight="1">
      <c r="A36" s="13">
        <v>24</v>
      </c>
      <c r="B36" s="15"/>
      <c r="C36" s="15"/>
      <c r="D36" s="15"/>
      <c r="E36" s="15"/>
      <c r="F36" s="15"/>
      <c r="G36" s="15"/>
      <c r="H36" s="15"/>
      <c r="I36" s="15"/>
      <c r="J36" s="19">
        <f>IFERROR(IF($I36="학생",8000,VLOOKUP($H36,클래스!$A:$B,2,0)),0)</f>
        <v>0</v>
      </c>
      <c r="K36" s="15"/>
      <c r="L36" s="33"/>
    </row>
    <row r="37" spans="1:12" ht="22.5" customHeight="1">
      <c r="A37" s="13">
        <v>25</v>
      </c>
      <c r="B37" s="15"/>
      <c r="C37" s="15"/>
      <c r="D37" s="15"/>
      <c r="E37" s="15"/>
      <c r="F37" s="15"/>
      <c r="G37" s="15"/>
      <c r="H37" s="15"/>
      <c r="I37" s="15"/>
      <c r="J37" s="19">
        <f>IFERROR(IF($I37="학생",8000,VLOOKUP($H37,클래스!$A:$B,2,0)),0)</f>
        <v>0</v>
      </c>
      <c r="K37" s="15"/>
      <c r="L37" s="33"/>
    </row>
    <row r="38" spans="1:12" ht="22.5" customHeight="1">
      <c r="A38" s="13">
        <v>26</v>
      </c>
      <c r="B38" s="15"/>
      <c r="C38" s="15"/>
      <c r="D38" s="15"/>
      <c r="E38" s="15"/>
      <c r="F38" s="15"/>
      <c r="G38" s="15"/>
      <c r="H38" s="15"/>
      <c r="I38" s="15"/>
      <c r="J38" s="19">
        <f>IFERROR(IF($I38="학생",8000,VLOOKUP($H38,클래스!$A:$B,2,0)),0)</f>
        <v>0</v>
      </c>
      <c r="K38" s="15"/>
      <c r="L38" s="33"/>
    </row>
    <row r="39" spans="1:12" ht="22.5" customHeight="1">
      <c r="A39" s="13">
        <v>27</v>
      </c>
      <c r="B39" s="15"/>
      <c r="C39" s="15"/>
      <c r="D39" s="15"/>
      <c r="E39" s="15"/>
      <c r="F39" s="15"/>
      <c r="G39" s="15"/>
      <c r="H39" s="15"/>
      <c r="I39" s="15"/>
      <c r="J39" s="19">
        <f>IFERROR(IF($I39="학생",8000,VLOOKUP($H39,클래스!$A:$B,2,0)),0)</f>
        <v>0</v>
      </c>
      <c r="K39" s="15"/>
      <c r="L39" s="33"/>
    </row>
    <row r="40" spans="1:12" ht="22.5" customHeight="1">
      <c r="A40" s="13">
        <v>28</v>
      </c>
      <c r="B40" s="15"/>
      <c r="C40" s="15"/>
      <c r="D40" s="15"/>
      <c r="E40" s="15"/>
      <c r="F40" s="15"/>
      <c r="G40" s="15"/>
      <c r="H40" s="15"/>
      <c r="I40" s="15"/>
      <c r="J40" s="19">
        <f>IFERROR(IF($I40="학생",8000,VLOOKUP($H40,클래스!$A:$B,2,0)),0)</f>
        <v>0</v>
      </c>
      <c r="K40" s="15"/>
      <c r="L40" s="33"/>
    </row>
    <row r="41" spans="1:12" ht="22.5" customHeight="1">
      <c r="A41" s="13">
        <v>29</v>
      </c>
      <c r="B41" s="15"/>
      <c r="C41" s="15"/>
      <c r="D41" s="15"/>
      <c r="E41" s="15"/>
      <c r="F41" s="15"/>
      <c r="G41" s="15"/>
      <c r="H41" s="15"/>
      <c r="I41" s="15"/>
      <c r="J41" s="19">
        <f>IFERROR(IF($I41="학생",8000,VLOOKUP($H41,클래스!$A:$B,2,0)),0)</f>
        <v>0</v>
      </c>
      <c r="K41" s="15"/>
      <c r="L41" s="33"/>
    </row>
    <row r="42" spans="1:12" ht="22.5" customHeight="1">
      <c r="A42" s="13">
        <v>30</v>
      </c>
      <c r="B42" s="15"/>
      <c r="C42" s="15"/>
      <c r="D42" s="15"/>
      <c r="E42" s="15"/>
      <c r="F42" s="15"/>
      <c r="G42" s="15"/>
      <c r="H42" s="15"/>
      <c r="I42" s="15"/>
      <c r="J42" s="19">
        <f>IFERROR(IF($I42="학생",8000,VLOOKUP($H42,클래스!$A:$B,2,0)),0)</f>
        <v>0</v>
      </c>
      <c r="K42" s="15"/>
      <c r="L42" s="33"/>
    </row>
    <row r="43" spans="1:12" ht="22.5" customHeight="1">
      <c r="A43" s="13">
        <v>31</v>
      </c>
      <c r="B43" s="15"/>
      <c r="C43" s="15"/>
      <c r="D43" s="15"/>
      <c r="E43" s="15"/>
      <c r="F43" s="15"/>
      <c r="G43" s="15"/>
      <c r="H43" s="15"/>
      <c r="I43" s="15"/>
      <c r="J43" s="19">
        <f>IFERROR(IF($I43="학생",8000,VLOOKUP($H43,클래스!$A:$B,2,0)),0)</f>
        <v>0</v>
      </c>
      <c r="K43" s="15"/>
      <c r="L43" s="33"/>
    </row>
    <row r="44" spans="1:12" ht="22.5" customHeight="1">
      <c r="A44" s="13">
        <v>32</v>
      </c>
      <c r="B44" s="15"/>
      <c r="C44" s="15"/>
      <c r="D44" s="15"/>
      <c r="E44" s="15"/>
      <c r="F44" s="15"/>
      <c r="G44" s="15"/>
      <c r="H44" s="15"/>
      <c r="I44" s="15"/>
      <c r="J44" s="19">
        <f>IFERROR(IF($I44="학생",8000,VLOOKUP($H44,클래스!$A:$B,2,0)),0)</f>
        <v>0</v>
      </c>
      <c r="K44" s="15"/>
      <c r="L44" s="33"/>
    </row>
    <row r="45" spans="1:12" ht="22.5" customHeight="1">
      <c r="A45" s="13">
        <v>33</v>
      </c>
      <c r="B45" s="15"/>
      <c r="C45" s="15"/>
      <c r="D45" s="15"/>
      <c r="E45" s="15"/>
      <c r="F45" s="15"/>
      <c r="G45" s="15"/>
      <c r="H45" s="15"/>
      <c r="I45" s="15"/>
      <c r="J45" s="19">
        <f>IFERROR(IF($I45="학생",8000,VLOOKUP($H45,클래스!$A:$B,2,0)),0)</f>
        <v>0</v>
      </c>
      <c r="K45" s="15"/>
      <c r="L45" s="33"/>
    </row>
    <row r="46" spans="1:12" ht="22.5" customHeight="1">
      <c r="A46" s="13">
        <v>34</v>
      </c>
      <c r="B46" s="15"/>
      <c r="C46" s="15"/>
      <c r="D46" s="15"/>
      <c r="E46" s="15"/>
      <c r="F46" s="15"/>
      <c r="G46" s="15"/>
      <c r="H46" s="15"/>
      <c r="I46" s="15"/>
      <c r="J46" s="19">
        <f>IFERROR(IF($I46="학생",8000,VLOOKUP($H46,클래스!$A:$B,2,0)),0)</f>
        <v>0</v>
      </c>
      <c r="K46" s="15"/>
      <c r="L46" s="33"/>
    </row>
    <row r="47" spans="1:12" ht="22.5" customHeight="1">
      <c r="A47" s="13">
        <v>35</v>
      </c>
      <c r="B47" s="15"/>
      <c r="C47" s="15"/>
      <c r="D47" s="15"/>
      <c r="E47" s="15"/>
      <c r="F47" s="15"/>
      <c r="G47" s="15"/>
      <c r="H47" s="15"/>
      <c r="I47" s="15"/>
      <c r="J47" s="19">
        <f>IFERROR(IF($I47="학생",8000,VLOOKUP($H47,클래스!$A:$B,2,0)),0)</f>
        <v>0</v>
      </c>
      <c r="K47" s="15"/>
      <c r="L47" s="33"/>
    </row>
    <row r="48" spans="1:12" ht="22.5" customHeight="1">
      <c r="A48" s="13">
        <v>36</v>
      </c>
      <c r="B48" s="15"/>
      <c r="C48" s="15"/>
      <c r="D48" s="15"/>
      <c r="E48" s="15"/>
      <c r="F48" s="15"/>
      <c r="G48" s="15"/>
      <c r="H48" s="15"/>
      <c r="I48" s="15"/>
      <c r="J48" s="19">
        <f>IFERROR(IF($I48="학생",8000,VLOOKUP($H48,클래스!$A:$B,2,0)),0)</f>
        <v>0</v>
      </c>
      <c r="K48" s="15"/>
      <c r="L48" s="33"/>
    </row>
    <row r="49" spans="1:12" ht="22.5" customHeight="1">
      <c r="A49" s="13">
        <v>37</v>
      </c>
      <c r="B49" s="15"/>
      <c r="C49" s="15"/>
      <c r="D49" s="15"/>
      <c r="E49" s="15"/>
      <c r="F49" s="15"/>
      <c r="G49" s="15"/>
      <c r="H49" s="15"/>
      <c r="I49" s="15"/>
      <c r="J49" s="19">
        <f>IFERROR(IF($I49="학생",8000,VLOOKUP($H49,클래스!$A:$B,2,0)),0)</f>
        <v>0</v>
      </c>
      <c r="K49" s="15"/>
      <c r="L49" s="33"/>
    </row>
    <row r="50" spans="1:12" ht="22.5" customHeight="1">
      <c r="A50" s="13">
        <v>38</v>
      </c>
      <c r="B50" s="15"/>
      <c r="C50" s="15"/>
      <c r="D50" s="15"/>
      <c r="E50" s="15"/>
      <c r="F50" s="15"/>
      <c r="G50" s="15"/>
      <c r="H50" s="15"/>
      <c r="I50" s="15"/>
      <c r="J50" s="19">
        <f>IFERROR(IF($I50="학생",8000,VLOOKUP($H50,클래스!$A:$B,2,0)),0)</f>
        <v>0</v>
      </c>
      <c r="K50" s="15"/>
      <c r="L50" s="33"/>
    </row>
    <row r="51" spans="1:12" ht="22.5" customHeight="1">
      <c r="A51" s="13">
        <v>39</v>
      </c>
      <c r="B51" s="15"/>
      <c r="C51" s="15"/>
      <c r="D51" s="15"/>
      <c r="E51" s="15"/>
      <c r="F51" s="15"/>
      <c r="G51" s="15"/>
      <c r="H51" s="15"/>
      <c r="I51" s="15"/>
      <c r="J51" s="19">
        <f>IFERROR(IF($I51="학생",8000,VLOOKUP($H51,클래스!$A:$B,2,0)),0)</f>
        <v>0</v>
      </c>
      <c r="K51" s="15"/>
      <c r="L51" s="33"/>
    </row>
    <row r="52" spans="1:12" ht="22.5" customHeight="1">
      <c r="A52" s="13">
        <v>40</v>
      </c>
      <c r="B52" s="15"/>
      <c r="C52" s="15"/>
      <c r="D52" s="15"/>
      <c r="E52" s="15"/>
      <c r="F52" s="15"/>
      <c r="G52" s="15"/>
      <c r="H52" s="15"/>
      <c r="I52" s="15"/>
      <c r="J52" s="19">
        <f>IFERROR(IF($I52="학생",8000,VLOOKUP($H52,클래스!$A:$B,2,0)),0)</f>
        <v>0</v>
      </c>
      <c r="K52" s="15"/>
      <c r="L52" s="33"/>
    </row>
    <row r="53" spans="1:12" ht="22.5" customHeight="1">
      <c r="A53" s="13">
        <v>41</v>
      </c>
      <c r="B53" s="15"/>
      <c r="C53" s="15"/>
      <c r="D53" s="15"/>
      <c r="E53" s="15"/>
      <c r="F53" s="15"/>
      <c r="G53" s="15"/>
      <c r="H53" s="15"/>
      <c r="I53" s="15"/>
      <c r="J53" s="19">
        <f>IFERROR(IF($I53="학생",8000,VLOOKUP($H53,클래스!$A:$B,2,0)),0)</f>
        <v>0</v>
      </c>
      <c r="K53" s="15"/>
      <c r="L53" s="33"/>
    </row>
    <row r="54" spans="1:12" ht="22.5" customHeight="1">
      <c r="A54" s="13">
        <v>42</v>
      </c>
      <c r="B54" s="15"/>
      <c r="C54" s="15"/>
      <c r="D54" s="15"/>
      <c r="E54" s="15"/>
      <c r="F54" s="15"/>
      <c r="G54" s="15"/>
      <c r="H54" s="15"/>
      <c r="I54" s="15"/>
      <c r="J54" s="19">
        <f>IFERROR(IF($I54="학생",8000,VLOOKUP($H54,클래스!$A:$B,2,0)),0)</f>
        <v>0</v>
      </c>
      <c r="K54" s="15"/>
      <c r="L54" s="33"/>
    </row>
    <row r="55" spans="1:12" ht="22.5" customHeight="1">
      <c r="A55" s="13">
        <v>43</v>
      </c>
      <c r="B55" s="15"/>
      <c r="C55" s="15"/>
      <c r="D55" s="15"/>
      <c r="E55" s="15"/>
      <c r="F55" s="15"/>
      <c r="G55" s="15"/>
      <c r="H55" s="15"/>
      <c r="I55" s="15"/>
      <c r="J55" s="19">
        <f>IFERROR(IF($I55="학생",8000,VLOOKUP($H55,클래스!$A:$B,2,0)),0)</f>
        <v>0</v>
      </c>
      <c r="K55" s="15"/>
      <c r="L55" s="33"/>
    </row>
    <row r="56" spans="1:12" ht="22.5" customHeight="1">
      <c r="A56" s="13">
        <v>44</v>
      </c>
      <c r="B56" s="15"/>
      <c r="C56" s="15"/>
      <c r="D56" s="15"/>
      <c r="E56" s="15"/>
      <c r="F56" s="15"/>
      <c r="G56" s="15"/>
      <c r="H56" s="15"/>
      <c r="I56" s="15"/>
      <c r="J56" s="19">
        <f>IFERROR(IF($I56="학생",8000,VLOOKUP($H56,클래스!$A:$B,2,0)),0)</f>
        <v>0</v>
      </c>
      <c r="K56" s="15"/>
      <c r="L56" s="33"/>
    </row>
    <row r="57" spans="1:12" ht="22.5" customHeight="1">
      <c r="A57" s="13">
        <v>45</v>
      </c>
      <c r="B57" s="15"/>
      <c r="C57" s="15"/>
      <c r="D57" s="15"/>
      <c r="E57" s="15"/>
      <c r="F57" s="15"/>
      <c r="G57" s="15"/>
      <c r="H57" s="15"/>
      <c r="I57" s="15"/>
      <c r="J57" s="19">
        <f>IFERROR(IF($I57="학생",8000,VLOOKUP($H57,클래스!$A:$B,2,0)),0)</f>
        <v>0</v>
      </c>
      <c r="K57" s="15"/>
      <c r="L57" s="33"/>
    </row>
    <row r="58" spans="1:12" ht="22.5" customHeight="1">
      <c r="A58" s="13">
        <v>46</v>
      </c>
      <c r="B58" s="15"/>
      <c r="C58" s="15"/>
      <c r="D58" s="15"/>
      <c r="E58" s="15"/>
      <c r="F58" s="15"/>
      <c r="G58" s="15"/>
      <c r="H58" s="15"/>
      <c r="I58" s="15"/>
      <c r="J58" s="19">
        <f>IFERROR(IF($I58="학생",8000,VLOOKUP($H58,클래스!$A:$B,2,0)),0)</f>
        <v>0</v>
      </c>
      <c r="K58" s="15"/>
      <c r="L58" s="33"/>
    </row>
    <row r="59" spans="1:12" ht="22.5" customHeight="1">
      <c r="A59" s="13">
        <v>47</v>
      </c>
      <c r="B59" s="15"/>
      <c r="C59" s="15"/>
      <c r="D59" s="15"/>
      <c r="E59" s="15"/>
      <c r="F59" s="15"/>
      <c r="G59" s="15"/>
      <c r="H59" s="15"/>
      <c r="I59" s="15"/>
      <c r="J59" s="19">
        <f>IFERROR(IF($I59="학생",8000,VLOOKUP($H59,클래스!$A:$B,2,0)),0)</f>
        <v>0</v>
      </c>
      <c r="K59" s="15"/>
      <c r="L59" s="33"/>
    </row>
    <row r="60" spans="1:12" ht="22.5" customHeight="1">
      <c r="A60" s="13">
        <v>48</v>
      </c>
      <c r="B60" s="15"/>
      <c r="C60" s="15"/>
      <c r="D60" s="15"/>
      <c r="E60" s="15"/>
      <c r="F60" s="15"/>
      <c r="G60" s="15"/>
      <c r="H60" s="15"/>
      <c r="I60" s="15"/>
      <c r="J60" s="19">
        <f>IFERROR(IF($I60="학생",8000,VLOOKUP($H60,클래스!$A:$B,2,0)),0)</f>
        <v>0</v>
      </c>
      <c r="K60" s="15"/>
      <c r="L60" s="33"/>
    </row>
    <row r="61" spans="1:12" ht="22.5" customHeight="1">
      <c r="A61" s="13">
        <v>49</v>
      </c>
      <c r="B61" s="15"/>
      <c r="C61" s="15"/>
      <c r="D61" s="15"/>
      <c r="E61" s="15"/>
      <c r="F61" s="15"/>
      <c r="G61" s="15"/>
      <c r="H61" s="15"/>
      <c r="I61" s="15"/>
      <c r="J61" s="19">
        <f>IFERROR(IF($I61="학생",8000,VLOOKUP($H61,클래스!$A:$B,2,0)),0)</f>
        <v>0</v>
      </c>
      <c r="K61" s="15"/>
      <c r="L61" s="33"/>
    </row>
    <row r="62" spans="1:12" ht="22.5" customHeight="1">
      <c r="A62" s="13">
        <v>50</v>
      </c>
      <c r="B62" s="15"/>
      <c r="C62" s="15"/>
      <c r="D62" s="15"/>
      <c r="E62" s="15"/>
      <c r="F62" s="15"/>
      <c r="G62" s="15"/>
      <c r="H62" s="15"/>
      <c r="I62" s="15"/>
      <c r="J62" s="19">
        <f>IFERROR(IF($I62="학생",8000,VLOOKUP($H62,클래스!$A:$B,2,0)),0)</f>
        <v>0</v>
      </c>
      <c r="K62" s="15"/>
      <c r="L62" s="33"/>
    </row>
  </sheetData>
  <mergeCells count="12">
    <mergeCell ref="C7:D7"/>
    <mergeCell ref="C2:D2"/>
    <mergeCell ref="C3:D3"/>
    <mergeCell ref="C4:D4"/>
    <mergeCell ref="C5:D5"/>
    <mergeCell ref="C6:D6"/>
    <mergeCell ref="A2:B2"/>
    <mergeCell ref="A4:B4"/>
    <mergeCell ref="A5:B5"/>
    <mergeCell ref="A7:B7"/>
    <mergeCell ref="A6:B6"/>
    <mergeCell ref="A3:B3"/>
  </mergeCells>
  <phoneticPr fontId="1" type="noConversion"/>
  <dataValidations count="1">
    <dataValidation type="list" allowBlank="1" showInputMessage="1" showErrorMessage="1" sqref="C12:D62" xr:uid="{A9F6BF74-90FF-4D4E-9E88-94534FC64B42}">
      <formula1>"남자,여자,가족"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984062-4065-426C-90C9-60A9134A836E}">
          <x14:formula1>
            <xm:f>클래스!$A$1:$A$25</xm:f>
          </x14:formula1>
          <xm:sqref>H12:H62</xm:sqref>
        </x14:dataValidation>
        <x14:dataValidation type="list" allowBlank="1" showInputMessage="1" showErrorMessage="1" xr:uid="{F1185508-E40E-4134-B4F7-F485B4354039}">
          <x14:formula1>
            <xm:f>클래스!$D$1:$D$2</xm:f>
          </x14:formula1>
          <xm:sqref>I12:I62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D7B1-1246-417E-8B1F-1F467343AB6F}">
  <dimension ref="A1:D25"/>
  <sheetViews>
    <sheetView zoomScaleNormal="100" workbookViewId="0">
      <selection activeCell="E1" sqref="E1"/>
    </sheetView>
  </sheetViews>
  <sheetFormatPr defaultRowHeight="12.5"/>
  <cols>
    <col min="1" max="1" width="33" bestFit="1" customWidth="1"/>
    <col min="4" max="4" width="11.36328125" customWidth="1"/>
  </cols>
  <sheetData>
    <row r="1" spans="1:4" ht="16">
      <c r="A1" s="3" t="s">
        <v>37</v>
      </c>
      <c r="B1">
        <v>10000</v>
      </c>
      <c r="D1" s="17" t="s">
        <v>39</v>
      </c>
    </row>
    <row r="2" spans="1:4" ht="16">
      <c r="A2" s="4" t="s">
        <v>27</v>
      </c>
      <c r="B2">
        <v>10000</v>
      </c>
      <c r="D2" s="17" t="s">
        <v>40</v>
      </c>
    </row>
    <row r="3" spans="1:4" ht="16">
      <c r="A3" s="4" t="s">
        <v>29</v>
      </c>
      <c r="B3">
        <v>10000</v>
      </c>
    </row>
    <row r="4" spans="1:4" ht="16">
      <c r="A4" s="4" t="s">
        <v>30</v>
      </c>
      <c r="B4">
        <v>10000</v>
      </c>
    </row>
    <row r="5" spans="1:4" ht="16">
      <c r="A5" s="4" t="s">
        <v>31</v>
      </c>
      <c r="B5">
        <v>10000</v>
      </c>
    </row>
    <row r="6" spans="1:4" ht="16">
      <c r="A6" s="4" t="s">
        <v>32</v>
      </c>
      <c r="B6">
        <v>10000</v>
      </c>
    </row>
    <row r="7" spans="1:4" ht="16">
      <c r="A7" s="4" t="s">
        <v>33</v>
      </c>
      <c r="B7">
        <v>10000</v>
      </c>
    </row>
    <row r="8" spans="1:4" ht="16">
      <c r="A8" s="4" t="s">
        <v>34</v>
      </c>
      <c r="B8">
        <v>15000</v>
      </c>
    </row>
    <row r="9" spans="1:4" ht="16">
      <c r="A9" s="4" t="s">
        <v>35</v>
      </c>
      <c r="B9">
        <v>15000</v>
      </c>
    </row>
    <row r="10" spans="1:4" ht="16">
      <c r="A10" s="4"/>
    </row>
    <row r="11" spans="1:4" ht="16">
      <c r="A11" s="4"/>
    </row>
    <row r="12" spans="1:4" ht="16">
      <c r="A12" s="4"/>
    </row>
    <row r="13" spans="1:4" ht="16">
      <c r="A13" s="4"/>
    </row>
    <row r="14" spans="1:4" ht="16">
      <c r="A14" s="4"/>
    </row>
    <row r="15" spans="1:4" ht="16">
      <c r="A15" s="4"/>
    </row>
    <row r="16" spans="1:4" ht="16">
      <c r="A16" s="4"/>
    </row>
    <row r="17" spans="1:1" ht="16">
      <c r="A17" s="4"/>
    </row>
    <row r="18" spans="1:1" ht="16">
      <c r="A18" s="4"/>
    </row>
    <row r="19" spans="1:1" ht="16">
      <c r="A19" s="4"/>
    </row>
    <row r="20" spans="1:1" ht="16">
      <c r="A20" s="4"/>
    </row>
    <row r="21" spans="1:1" ht="16">
      <c r="A21" s="4"/>
    </row>
    <row r="22" spans="1:1" ht="16">
      <c r="A22" s="4"/>
    </row>
    <row r="23" spans="1:1" ht="16">
      <c r="A23" s="4"/>
    </row>
    <row r="24" spans="1:1" ht="16">
      <c r="A24" s="4"/>
    </row>
    <row r="25" spans="1:1" ht="16">
      <c r="A25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단체참가신청</vt:lpstr>
      <vt:lpstr>클래스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진아 이</cp:lastModifiedBy>
  <cp:revision/>
  <dcterms:created xsi:type="dcterms:W3CDTF">2025-06-24T11:51:11Z</dcterms:created>
  <dcterms:modified xsi:type="dcterms:W3CDTF">2025-11-12T11:20:23Z</dcterms:modified>
  <cp:category/>
  <cp:contentStatus/>
</cp:coreProperties>
</file>